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20" windowHeight="8625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definedNames>
    <definedName name="_xlnm._FilterDatabase" localSheetId="0" hidden="1">'1 день'!$A$1:$H$30</definedName>
  </definedNames>
  <calcPr calcId="144525"/>
</workbook>
</file>

<file path=xl/calcChain.xml><?xml version="1.0" encoding="utf-8"?>
<calcChain xmlns="http://schemas.openxmlformats.org/spreadsheetml/2006/main">
  <c r="G29" i="10" l="1"/>
  <c r="F29" i="10"/>
  <c r="E29" i="10"/>
  <c r="D29" i="10"/>
  <c r="C29" i="10"/>
  <c r="B29" i="10"/>
  <c r="G23" i="10"/>
  <c r="F23" i="10"/>
  <c r="E23" i="10"/>
  <c r="D23" i="10"/>
  <c r="C23" i="10"/>
  <c r="B23" i="10"/>
  <c r="G19" i="10"/>
  <c r="F19" i="10"/>
  <c r="E19" i="10"/>
  <c r="D19" i="10"/>
  <c r="C19" i="10"/>
  <c r="B19" i="10"/>
  <c r="G8" i="10"/>
  <c r="G30" i="10" s="1"/>
  <c r="F8" i="10"/>
  <c r="F30" i="10" s="1"/>
  <c r="E8" i="10"/>
  <c r="E30" i="10" s="1"/>
  <c r="D8" i="10"/>
  <c r="D30" i="10" s="1"/>
  <c r="C8" i="10"/>
  <c r="C30" i="10" s="1"/>
  <c r="B8" i="10"/>
  <c r="B30" i="10" s="1"/>
  <c r="G29" i="9"/>
  <c r="F29" i="9"/>
  <c r="E29" i="9"/>
  <c r="D29" i="9"/>
  <c r="C29" i="9"/>
  <c r="B29" i="9"/>
  <c r="G21" i="9"/>
  <c r="F21" i="9"/>
  <c r="E21" i="9"/>
  <c r="D21" i="9"/>
  <c r="C21" i="9"/>
  <c r="B21" i="9"/>
  <c r="G17" i="9"/>
  <c r="F17" i="9"/>
  <c r="E17" i="9"/>
  <c r="D17" i="9"/>
  <c r="C17" i="9"/>
  <c r="B17" i="9"/>
  <c r="G7" i="9"/>
  <c r="G30" i="9" s="1"/>
  <c r="F7" i="9"/>
  <c r="F30" i="9" s="1"/>
  <c r="E7" i="9"/>
  <c r="E30" i="9" s="1"/>
  <c r="D7" i="9"/>
  <c r="D30" i="9" s="1"/>
  <c r="C7" i="9"/>
  <c r="C30" i="9" s="1"/>
  <c r="B7" i="9"/>
  <c r="B30" i="9" s="1"/>
  <c r="G30" i="8"/>
  <c r="F30" i="8"/>
  <c r="E30" i="8"/>
  <c r="D30" i="8"/>
  <c r="C30" i="8"/>
  <c r="B30" i="8"/>
  <c r="G24" i="8"/>
  <c r="F24" i="8"/>
  <c r="E24" i="8"/>
  <c r="D24" i="8"/>
  <c r="C24" i="8"/>
  <c r="B24" i="8"/>
  <c r="G20" i="8"/>
  <c r="F20" i="8"/>
  <c r="E20" i="8"/>
  <c r="D20" i="8"/>
  <c r="C20" i="8"/>
  <c r="B20" i="8"/>
  <c r="G8" i="8"/>
  <c r="G31" i="8" s="1"/>
  <c r="F8" i="8"/>
  <c r="F31" i="8" s="1"/>
  <c r="E8" i="8"/>
  <c r="E31" i="8" s="1"/>
  <c r="D8" i="8"/>
  <c r="D31" i="8" s="1"/>
  <c r="C8" i="8"/>
  <c r="C31" i="8" s="1"/>
  <c r="B8" i="8"/>
  <c r="B31" i="8" s="1"/>
  <c r="G31" i="7"/>
  <c r="F31" i="7"/>
  <c r="E31" i="7"/>
  <c r="D31" i="7"/>
  <c r="C31" i="7"/>
  <c r="B31" i="7"/>
  <c r="G24" i="7"/>
  <c r="F24" i="7"/>
  <c r="E24" i="7"/>
  <c r="D24" i="7"/>
  <c r="C24" i="7"/>
  <c r="B24" i="7"/>
  <c r="G20" i="7"/>
  <c r="F20" i="7"/>
  <c r="E20" i="7"/>
  <c r="D20" i="7"/>
  <c r="C20" i="7"/>
  <c r="B20" i="7"/>
  <c r="G9" i="7"/>
  <c r="G32" i="7" s="1"/>
  <c r="F9" i="7"/>
  <c r="F32" i="7" s="1"/>
  <c r="E9" i="7"/>
  <c r="E32" i="7" s="1"/>
  <c r="D9" i="7"/>
  <c r="D32" i="7" s="1"/>
  <c r="C9" i="7"/>
  <c r="C32" i="7" s="1"/>
  <c r="B9" i="7"/>
  <c r="B32" i="7" s="1"/>
  <c r="G28" i="6"/>
  <c r="F28" i="6"/>
  <c r="E28" i="6"/>
  <c r="D28" i="6"/>
  <c r="C28" i="6"/>
  <c r="B28" i="6"/>
  <c r="G23" i="6"/>
  <c r="F23" i="6"/>
  <c r="E23" i="6"/>
  <c r="D23" i="6"/>
  <c r="C23" i="6"/>
  <c r="B23" i="6"/>
  <c r="G19" i="6"/>
  <c r="F19" i="6"/>
  <c r="E19" i="6"/>
  <c r="D19" i="6"/>
  <c r="C19" i="6"/>
  <c r="B19" i="6"/>
  <c r="G8" i="6"/>
  <c r="G29" i="6" s="1"/>
  <c r="F8" i="6"/>
  <c r="F29" i="6" s="1"/>
  <c r="E8" i="6"/>
  <c r="E29" i="6" s="1"/>
  <c r="D8" i="6"/>
  <c r="D29" i="6" s="1"/>
  <c r="C8" i="6"/>
  <c r="C29" i="6" s="1"/>
  <c r="B8" i="6"/>
  <c r="B29" i="6" s="1"/>
  <c r="G29" i="5"/>
  <c r="F29" i="5"/>
  <c r="E29" i="5"/>
  <c r="D29" i="5"/>
  <c r="C29" i="5"/>
  <c r="B29" i="5"/>
  <c r="G23" i="5"/>
  <c r="F23" i="5"/>
  <c r="E23" i="5"/>
  <c r="D23" i="5"/>
  <c r="C23" i="5"/>
  <c r="B23" i="5"/>
  <c r="G19" i="5"/>
  <c r="F19" i="5"/>
  <c r="E19" i="5"/>
  <c r="D19" i="5"/>
  <c r="C19" i="5"/>
  <c r="B19" i="5"/>
  <c r="G8" i="5"/>
  <c r="G30" i="5" s="1"/>
  <c r="F8" i="5"/>
  <c r="F30" i="5" s="1"/>
  <c r="E8" i="5"/>
  <c r="E30" i="5" s="1"/>
  <c r="D8" i="5"/>
  <c r="D30" i="5" s="1"/>
  <c r="C8" i="5"/>
  <c r="C30" i="5" s="1"/>
  <c r="B8" i="5"/>
  <c r="B30" i="5" s="1"/>
  <c r="G27" i="4"/>
  <c r="F27" i="4"/>
  <c r="E27" i="4"/>
  <c r="D27" i="4"/>
  <c r="C27" i="4"/>
  <c r="B27" i="4"/>
  <c r="G21" i="4"/>
  <c r="F21" i="4"/>
  <c r="E21" i="4"/>
  <c r="D21" i="4"/>
  <c r="C21" i="4"/>
  <c r="B21" i="4"/>
  <c r="G17" i="4"/>
  <c r="F17" i="4"/>
  <c r="E17" i="4"/>
  <c r="D17" i="4"/>
  <c r="C17" i="4"/>
  <c r="B17" i="4"/>
  <c r="G6" i="4"/>
  <c r="G28" i="4" s="1"/>
  <c r="F6" i="4"/>
  <c r="F28" i="4" s="1"/>
  <c r="E6" i="4"/>
  <c r="E28" i="4" s="1"/>
  <c r="D6" i="4"/>
  <c r="D28" i="4" s="1"/>
  <c r="C6" i="4"/>
  <c r="C28" i="4" s="1"/>
  <c r="B6" i="4"/>
  <c r="B28" i="4" s="1"/>
  <c r="G29" i="3"/>
  <c r="F29" i="3"/>
  <c r="E29" i="3"/>
  <c r="D29" i="3"/>
  <c r="C29" i="3"/>
  <c r="B29" i="3"/>
  <c r="G23" i="3"/>
  <c r="F23" i="3"/>
  <c r="E23" i="3"/>
  <c r="D23" i="3"/>
  <c r="C23" i="3"/>
  <c r="B23" i="3"/>
  <c r="G19" i="3"/>
  <c r="F19" i="3"/>
  <c r="E19" i="3"/>
  <c r="D19" i="3"/>
  <c r="C19" i="3"/>
  <c r="B19" i="3"/>
  <c r="G8" i="3"/>
  <c r="G30" i="3" s="1"/>
  <c r="F8" i="3"/>
  <c r="F30" i="3" s="1"/>
  <c r="E8" i="3"/>
  <c r="E30" i="3" s="1"/>
  <c r="D8" i="3"/>
  <c r="D30" i="3" s="1"/>
  <c r="C8" i="3"/>
  <c r="C30" i="3" s="1"/>
  <c r="B8" i="3"/>
  <c r="B30" i="3" s="1"/>
  <c r="G30" i="2"/>
  <c r="F30" i="2"/>
  <c r="E30" i="2"/>
  <c r="D30" i="2"/>
  <c r="C30" i="2"/>
  <c r="B30" i="2"/>
  <c r="G24" i="2"/>
  <c r="F24" i="2"/>
  <c r="E24" i="2"/>
  <c r="D24" i="2"/>
  <c r="C24" i="2"/>
  <c r="B24" i="2"/>
  <c r="G20" i="2"/>
  <c r="F20" i="2"/>
  <c r="E20" i="2"/>
  <c r="D20" i="2"/>
  <c r="C20" i="2"/>
  <c r="B20" i="2"/>
  <c r="G8" i="2"/>
  <c r="G31" i="2" s="1"/>
  <c r="F8" i="2"/>
  <c r="F31" i="2" s="1"/>
  <c r="E8" i="2"/>
  <c r="E31" i="2" s="1"/>
  <c r="D8" i="2"/>
  <c r="D31" i="2" s="1"/>
  <c r="C8" i="2"/>
  <c r="C31" i="2" s="1"/>
  <c r="B8" i="2"/>
  <c r="B31" i="2" s="1"/>
  <c r="E8" i="1"/>
  <c r="B29" i="1"/>
  <c r="C29" i="1"/>
  <c r="C19" i="1"/>
  <c r="C8" i="1"/>
  <c r="C23" i="1"/>
  <c r="C30" i="1"/>
  <c r="B8" i="1"/>
  <c r="B19" i="1"/>
  <c r="B23" i="1"/>
  <c r="D29" i="1"/>
  <c r="D8" i="1"/>
  <c r="F8" i="1"/>
  <c r="G29" i="1"/>
  <c r="G19" i="1"/>
  <c r="G30" i="1" s="1"/>
  <c r="G8" i="1"/>
  <c r="G23" i="1"/>
  <c r="F29" i="1"/>
  <c r="E29" i="1"/>
  <c r="F23" i="1"/>
  <c r="E23" i="1"/>
  <c r="D23" i="1"/>
  <c r="F19" i="1"/>
  <c r="F30" i="1" s="1"/>
  <c r="E19" i="1"/>
  <c r="D19" i="1"/>
  <c r="D30" i="1" s="1"/>
  <c r="B30" i="1"/>
  <c r="E30" i="1"/>
</calcChain>
</file>

<file path=xl/sharedStrings.xml><?xml version="1.0" encoding="utf-8"?>
<sst xmlns="http://schemas.openxmlformats.org/spreadsheetml/2006/main" count="379" uniqueCount="154">
  <si>
    <t>Выход</t>
  </si>
  <si>
    <t>Б</t>
  </si>
  <si>
    <t>Ж</t>
  </si>
  <si>
    <t>У</t>
  </si>
  <si>
    <t>Вит. С</t>
  </si>
  <si>
    <t>Ккал</t>
  </si>
  <si>
    <t>№ рецептуры</t>
  </si>
  <si>
    <t>Каша "Дружба"</t>
  </si>
  <si>
    <t>Батон с</t>
  </si>
  <si>
    <t>маслом</t>
  </si>
  <si>
    <t>сыром</t>
  </si>
  <si>
    <t>Итог</t>
  </si>
  <si>
    <t>Сок</t>
  </si>
  <si>
    <t>Хлеб пшеничный</t>
  </si>
  <si>
    <t>Хлеб ржаной</t>
  </si>
  <si>
    <t>Котлета рыбная</t>
  </si>
  <si>
    <t xml:space="preserve">Кофейный напиток с молоком </t>
  </si>
  <si>
    <t>Итого за день</t>
  </si>
  <si>
    <t>1 день         Наименование блюда</t>
  </si>
  <si>
    <t>Чай с молоком</t>
  </si>
  <si>
    <t>Суфле из говядины</t>
  </si>
  <si>
    <t>Капуста тушеная</t>
  </si>
  <si>
    <t>Йогурт</t>
  </si>
  <si>
    <t>Ватрушка с повидлом</t>
  </si>
  <si>
    <t>Завтрак:</t>
  </si>
  <si>
    <t>Второй завтрак:</t>
  </si>
  <si>
    <t>Обед:</t>
  </si>
  <si>
    <t>Полдник:</t>
  </si>
  <si>
    <t>Ужин</t>
  </si>
  <si>
    <t>160\187</t>
  </si>
  <si>
    <t>Суп картофельный с клецками</t>
  </si>
  <si>
    <t>Компот из яблок с лимоном</t>
  </si>
  <si>
    <t>Картофельное пюре с морковью</t>
  </si>
  <si>
    <t>Винегрет овощной</t>
  </si>
  <si>
    <t>2 день  Наименование блюда</t>
  </si>
  <si>
    <t>Завтрак</t>
  </si>
  <si>
    <t>Лапшевник с творогом</t>
  </si>
  <si>
    <t>Соус молочный сладкий</t>
  </si>
  <si>
    <t>2 Завтрак</t>
  </si>
  <si>
    <t>Банан</t>
  </si>
  <si>
    <t>Обед</t>
  </si>
  <si>
    <t xml:space="preserve">Салат картофельный </t>
  </si>
  <si>
    <t>Свекольник</t>
  </si>
  <si>
    <t>Кнели куриные с рисом</t>
  </si>
  <si>
    <t>Горошек зеленый</t>
  </si>
  <si>
    <t>196\2004</t>
  </si>
  <si>
    <t>Картофельное пюре</t>
  </si>
  <si>
    <t>Компот из сухофруктов</t>
  </si>
  <si>
    <t>Полдник</t>
  </si>
  <si>
    <t>Кефир</t>
  </si>
  <si>
    <t>Шанежка картофельная</t>
  </si>
  <si>
    <t>Голубцы овощные в  молочном соусе</t>
  </si>
  <si>
    <t>Кофейный напиток с молоком</t>
  </si>
  <si>
    <t>Пряник</t>
  </si>
  <si>
    <t xml:space="preserve">Хлеб пшеничный </t>
  </si>
  <si>
    <t>Итог за день</t>
  </si>
  <si>
    <t>3 день   Наименование блюда</t>
  </si>
  <si>
    <t>Сосиска</t>
  </si>
  <si>
    <t>Каша овсяная из хлопьев овсяных "Геркулес"</t>
  </si>
  <si>
    <t>Какао с молоком</t>
  </si>
  <si>
    <t xml:space="preserve">Батон с </t>
  </si>
  <si>
    <t>Яблоко</t>
  </si>
  <si>
    <t>Салат картофельный с зеленым горошком</t>
  </si>
  <si>
    <t>Рассольник "Ленинградский"</t>
  </si>
  <si>
    <t>Биточек из говядины</t>
  </si>
  <si>
    <t>Капуста отварная с маслом</t>
  </si>
  <si>
    <t>Компот из смородины черной</t>
  </si>
  <si>
    <t xml:space="preserve">Хлеб ржаной </t>
  </si>
  <si>
    <t>0.6</t>
  </si>
  <si>
    <t>Ряженка</t>
  </si>
  <si>
    <t>Сдоба обыкновенная</t>
  </si>
  <si>
    <t xml:space="preserve">Рулет картофельный с овощами </t>
  </si>
  <si>
    <t>Соус молочный  1 вариант</t>
  </si>
  <si>
    <t>4  день Наименование блюда</t>
  </si>
  <si>
    <t>Омлет натуральный</t>
  </si>
  <si>
    <t>Бутерброд с повидлом</t>
  </si>
  <si>
    <t>2 завтрак</t>
  </si>
  <si>
    <t xml:space="preserve">Салат из свеклы с чесноком </t>
  </si>
  <si>
    <t>Щи из свежей капусты с картофелем</t>
  </si>
  <si>
    <t>Гуляш из говядины</t>
  </si>
  <si>
    <t>Каша перловая</t>
  </si>
  <si>
    <t>Компот из яблок</t>
  </si>
  <si>
    <t>Снежочек</t>
  </si>
  <si>
    <t>Шанежка наливная с яйцом</t>
  </si>
  <si>
    <t xml:space="preserve">Рыба, тушеная в томате с овощами </t>
  </si>
  <si>
    <t>Макаронные изделия</t>
  </si>
  <si>
    <t xml:space="preserve">Итог </t>
  </si>
  <si>
    <t>5 день         Наименование блюда</t>
  </si>
  <si>
    <t>Каша пшеничная молочная жидкая</t>
  </si>
  <si>
    <t>Чай с лимоном</t>
  </si>
  <si>
    <t>Салат из моркови с зеленым горошком</t>
  </si>
  <si>
    <t>Борщ из свежей капусты с картофелем</t>
  </si>
  <si>
    <t>Запеканка картофельная с мясом</t>
  </si>
  <si>
    <t>Соус сметанный</t>
  </si>
  <si>
    <t>Напиток из шиповника</t>
  </si>
  <si>
    <t>Бифилайф</t>
  </si>
  <si>
    <t>Сырники с морковью</t>
  </si>
  <si>
    <t>под киселем</t>
  </si>
  <si>
    <t xml:space="preserve">Молоко кипяченое </t>
  </si>
  <si>
    <t>6 день         Наименование блюда</t>
  </si>
  <si>
    <t>Каша рисовая молочная жидкая</t>
  </si>
  <si>
    <t>с сыром</t>
  </si>
  <si>
    <t xml:space="preserve">Салат картофельный с соленым огурцом </t>
  </si>
  <si>
    <t>Суп с макаронными изделиями</t>
  </si>
  <si>
    <t>Запеканка капустная с мясом</t>
  </si>
  <si>
    <t>Соус сметанный с томатом</t>
  </si>
  <si>
    <t>Компот из кураги</t>
  </si>
  <si>
    <t>Печенье</t>
  </si>
  <si>
    <t>Рыба, запеченная с картофелем по- русски</t>
  </si>
  <si>
    <t>7 день         Наименование блюда</t>
  </si>
  <si>
    <t>Запеканка из творога</t>
  </si>
  <si>
    <t>со сгущеным молоком</t>
  </si>
  <si>
    <t>Салат из свеклы с солеными огурцами</t>
  </si>
  <si>
    <t xml:space="preserve">Суп крестьянский с крупой </t>
  </si>
  <si>
    <t>Печень по-строгановски</t>
  </si>
  <si>
    <t>Греча рассыпчатая</t>
  </si>
  <si>
    <t>Компот из чернослива</t>
  </si>
  <si>
    <t>Булочка домашняя</t>
  </si>
  <si>
    <t>Суфле картофельно-морковное</t>
  </si>
  <si>
    <t>Соус молочный</t>
  </si>
  <si>
    <t>8 день         Наименование блюда</t>
  </si>
  <si>
    <t>Каша ячневая вязкая</t>
  </si>
  <si>
    <t>Груша</t>
  </si>
  <si>
    <t>Салат из свеклы и моркови</t>
  </si>
  <si>
    <t>Рассольник домашний</t>
  </si>
  <si>
    <t>Суфле из кур</t>
  </si>
  <si>
    <t>Макаронные изделия отварные</t>
  </si>
  <si>
    <t>Соус томатный</t>
  </si>
  <si>
    <t>Булочка ванильная</t>
  </si>
  <si>
    <t>Рагу из овощей</t>
  </si>
  <si>
    <t>9 день         Наименование блюда</t>
  </si>
  <si>
    <t>Пудинг из творога запеченный</t>
  </si>
  <si>
    <t>Салат из свеклы с чесноком</t>
  </si>
  <si>
    <t>Суп картофельный с бобовыми</t>
  </si>
  <si>
    <t>Жаркое по-домашнему</t>
  </si>
  <si>
    <t>Компот из смеси сухофруктов</t>
  </si>
  <si>
    <t>Коржик молочный</t>
  </si>
  <si>
    <t>Хлебцы рыбные</t>
  </si>
  <si>
    <t>Пюре картофельное</t>
  </si>
  <si>
    <t xml:space="preserve">Овощи отварные </t>
  </si>
  <si>
    <t>10 день         Наименование блюда</t>
  </si>
  <si>
    <t>Каша пшеная молочная жидкая</t>
  </si>
  <si>
    <t xml:space="preserve">Огурец соленый </t>
  </si>
  <si>
    <t>0.15</t>
  </si>
  <si>
    <t>0.25</t>
  </si>
  <si>
    <t>0.37</t>
  </si>
  <si>
    <t>Суп-пюре из разных овощей</t>
  </si>
  <si>
    <t>Рулет из говядины с яйцом (паровой)</t>
  </si>
  <si>
    <t>Кисель из концентрата плодового</t>
  </si>
  <si>
    <t>Молоко кипяченое</t>
  </si>
  <si>
    <t>Вафля</t>
  </si>
  <si>
    <t>Запеканка морковная</t>
  </si>
  <si>
    <t>0.24</t>
  </si>
  <si>
    <t>60.6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</si>
</sst>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</font>
    <font>
      <b/>
      <sz val="12"/>
      <color indexed="8"/>
      <name val="Times New Roman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1" fillId="0" borderId="0" xfId="0" applyFont="1" applyAlignment="1">
      <alignment horizontal="right"/>
    </xf>
    <xf numFmtId="16" fontId="1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/>
    <xf numFmtId="16" fontId="6" fillId="0" borderId="0" xfId="0" applyNumberFormat="1" applyFont="1"/>
    <xf numFmtId="17" fontId="6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" fillId="0" borderId="0" xfId="0" applyNumberFormat="1" applyFont="1"/>
    <xf numFmtId="0" fontId="3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Border="1"/>
    <xf numFmtId="0" fontId="15" fillId="0" borderId="0" xfId="0" applyFont="1"/>
    <xf numFmtId="0" fontId="13" fillId="0" borderId="0" xfId="0" applyFont="1" applyBorder="1"/>
    <xf numFmtId="0" fontId="15" fillId="0" borderId="0" xfId="0" applyFont="1" applyBorder="1"/>
    <xf numFmtId="0" fontId="1" fillId="0" borderId="0" xfId="0" applyFont="1" applyBorder="1" applyAlignment="1">
      <alignment horizontal="right"/>
    </xf>
    <xf numFmtId="16" fontId="1" fillId="0" borderId="0" xfId="0" applyNumberFormat="1" applyFont="1" applyBorder="1"/>
  </cellXfs>
  <cellStyles count="1">
    <cellStyle name="Обычный" xfId="0" builtinId="0"/>
  </cellStyles>
  <dxfs count="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1:H30" totalsRowShown="0" headerRowDxfId="99" dataDxfId="98">
  <autoFilter ref="A1:H30"/>
  <tableColumns count="8">
    <tableColumn id="1" name="1 день         Наименование блюда" dataDxfId="97"/>
    <tableColumn id="2" name="Выход" dataDxfId="96">
      <calculatedColumnFormula>#REF!</calculatedColumnFormula>
    </tableColumn>
    <tableColumn id="3" name="Б" dataDxfId="95">
      <calculatedColumnFormula>#REF!</calculatedColumnFormula>
    </tableColumn>
    <tableColumn id="4" name="Ж" dataDxfId="94">
      <calculatedColumnFormula>#REF!</calculatedColumnFormula>
    </tableColumn>
    <tableColumn id="5" name="У" dataDxfId="93">
      <calculatedColumnFormula>#REF!</calculatedColumnFormula>
    </tableColumn>
    <tableColumn id="6" name="Вит. С" dataDxfId="92">
      <calculatedColumnFormula>#REF!</calculatedColumnFormula>
    </tableColumn>
    <tableColumn id="7" name="Ккал" dataDxfId="91">
      <calculatedColumnFormula>#REF!</calculatedColumnFormula>
    </tableColumn>
    <tableColumn id="8" name="№ рецептуры" dataDxfId="90"/>
  </tableColumns>
  <tableStyleInfo name="TableStyleLight15" showFirstColumn="0" showLastColumn="0" showRowStripes="0" showColumnStripes="0"/>
</table>
</file>

<file path=xl/tables/table10.xml><?xml version="1.0" encoding="utf-8"?>
<table xmlns="http://schemas.openxmlformats.org/spreadsheetml/2006/main" id="10" name="Таблица111" displayName="Таблица111" ref="A1:H30" totalsRowShown="0" headerRowDxfId="9" dataDxfId="8">
  <autoFilter ref="A1:H30"/>
  <tableColumns count="8">
    <tableColumn id="1" name="10 день         Наименование блюда" dataDxfId="7"/>
    <tableColumn id="2" name="Выход" dataDxfId="6">
      <calculatedColumnFormula>#REF!</calculatedColumnFormula>
    </tableColumn>
    <tableColumn id="3" name="Б" dataDxfId="5">
      <calculatedColumnFormula>#REF!</calculatedColumnFormula>
    </tableColumn>
    <tableColumn id="4" name="Ж" dataDxfId="4">
      <calculatedColumnFormula>#REF!</calculatedColumnFormula>
    </tableColumn>
    <tableColumn id="5" name="У" dataDxfId="3">
      <calculatedColumnFormula>#REF!</calculatedColumnFormula>
    </tableColumn>
    <tableColumn id="6" name="Вит. С" dataDxfId="2">
      <calculatedColumnFormula>#REF!</calculatedColumnFormula>
    </tableColumn>
    <tableColumn id="7" name="Ккал" dataDxfId="1">
      <calculatedColumnFormula>#REF!</calculatedColumnFormula>
    </tableColumn>
    <tableColumn id="8" name="№ рецептуры" data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а13" displayName="Таблица13" ref="A1:H31" totalsRowShown="0" headerRowDxfId="89" dataDxfId="88">
  <autoFilter ref="A1:H31"/>
  <tableColumns count="8">
    <tableColumn id="1" name="2 день  Наименование блюда" dataDxfId="87"/>
    <tableColumn id="2" name="Выход" dataDxfId="86">
      <calculatedColumnFormula>#REF!</calculatedColumnFormula>
    </tableColumn>
    <tableColumn id="3" name="Б" dataDxfId="85">
      <calculatedColumnFormula>#REF!</calculatedColumnFormula>
    </tableColumn>
    <tableColumn id="4" name="Ж" dataDxfId="84">
      <calculatedColumnFormula>#REF!</calculatedColumnFormula>
    </tableColumn>
    <tableColumn id="5" name="У" dataDxfId="83">
      <calculatedColumnFormula>#REF!</calculatedColumnFormula>
    </tableColumn>
    <tableColumn id="6" name="Вит. С" dataDxfId="82">
      <calculatedColumnFormula>#REF!</calculatedColumnFormula>
    </tableColumn>
    <tableColumn id="7" name="Ккал" dataDxfId="81">
      <calculatedColumnFormula>#REF!</calculatedColumnFormula>
    </tableColumn>
    <tableColumn id="8" name="№ рецептуры" dataDxfId="80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Таблица14" displayName="Таблица14" ref="A1:H30" totalsRowShown="0" headerRowDxfId="79" dataDxfId="78">
  <autoFilter ref="A1:H30"/>
  <tableColumns count="8">
    <tableColumn id="1" name="3 день   Наименование блюда" dataDxfId="77"/>
    <tableColumn id="2" name="Выход" dataDxfId="76">
      <calculatedColumnFormula>#REF!</calculatedColumnFormula>
    </tableColumn>
    <tableColumn id="3" name="Б" dataDxfId="75">
      <calculatedColumnFormula>#REF!</calculatedColumnFormula>
    </tableColumn>
    <tableColumn id="4" name="Ж" dataDxfId="74">
      <calculatedColumnFormula>#REF!</calculatedColumnFormula>
    </tableColumn>
    <tableColumn id="5" name="У" dataDxfId="73">
      <calculatedColumnFormula>#REF!</calculatedColumnFormula>
    </tableColumn>
    <tableColumn id="6" name="Вит. С" dataDxfId="72">
      <calculatedColumnFormula>#REF!</calculatedColumnFormula>
    </tableColumn>
    <tableColumn id="7" name="Ккал" dataDxfId="71">
      <calculatedColumnFormula>#REF!</calculatedColumnFormula>
    </tableColumn>
    <tableColumn id="8" name="№ рецептуры" dataDxfId="70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4" name="Таблица15" displayName="Таблица15" ref="A1:H28" totalsRowShown="0" headerRowDxfId="69" dataDxfId="68">
  <autoFilter ref="A1:H28"/>
  <tableColumns count="8">
    <tableColumn id="1" name="4  день Наименование блюда" dataDxfId="67"/>
    <tableColumn id="2" name="Выход" dataDxfId="66">
      <calculatedColumnFormula>#REF!</calculatedColumnFormula>
    </tableColumn>
    <tableColumn id="3" name="Б" dataDxfId="65">
      <calculatedColumnFormula>#REF!</calculatedColumnFormula>
    </tableColumn>
    <tableColumn id="4" name="Ж" dataDxfId="64">
      <calculatedColumnFormula>#REF!</calculatedColumnFormula>
    </tableColumn>
    <tableColumn id="5" name="У" dataDxfId="63">
      <calculatedColumnFormula>#REF!</calculatedColumnFormula>
    </tableColumn>
    <tableColumn id="6" name="Вит. С" dataDxfId="62">
      <calculatedColumnFormula>#REF!</calculatedColumnFormula>
    </tableColumn>
    <tableColumn id="7" name="Ккал" dataDxfId="61">
      <calculatedColumnFormula>#REF!</calculatedColumnFormula>
    </tableColumn>
    <tableColumn id="8" name="№ рецептуры" dataDxfId="60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5" name="Таблица16" displayName="Таблица16" ref="A1:H30" totalsRowShown="0" headerRowDxfId="59" dataDxfId="58">
  <autoFilter ref="A1:H30"/>
  <tableColumns count="8">
    <tableColumn id="1" name="5 день         Наименование блюда" dataDxfId="57"/>
    <tableColumn id="2" name="Выход" dataDxfId="56">
      <calculatedColumnFormula>#REF!</calculatedColumnFormula>
    </tableColumn>
    <tableColumn id="3" name="Б" dataDxfId="55">
      <calculatedColumnFormula>#REF!</calculatedColumnFormula>
    </tableColumn>
    <tableColumn id="4" name="Ж" dataDxfId="54">
      <calculatedColumnFormula>#REF!</calculatedColumnFormula>
    </tableColumn>
    <tableColumn id="5" name="У" dataDxfId="53">
      <calculatedColumnFormula>#REF!</calculatedColumnFormula>
    </tableColumn>
    <tableColumn id="6" name="Вит. С" dataDxfId="52">
      <calculatedColumnFormula>#REF!</calculatedColumnFormula>
    </tableColumn>
    <tableColumn id="7" name="Ккал" dataDxfId="51">
      <calculatedColumnFormula>#REF!</calculatedColumnFormula>
    </tableColumn>
    <tableColumn id="8" name="№ рецептуры" dataDxfId="50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6" name="Таблица17" displayName="Таблица17" ref="A1:H29" totalsRowShown="0" headerRowDxfId="49" dataDxfId="48">
  <autoFilter ref="A1:H29"/>
  <tableColumns count="8">
    <tableColumn id="1" name="6 день         Наименование блюда" dataDxfId="47"/>
    <tableColumn id="2" name="Выход" dataDxfId="46">
      <calculatedColumnFormula>#REF!</calculatedColumnFormula>
    </tableColumn>
    <tableColumn id="3" name="Б" dataDxfId="45">
      <calculatedColumnFormula>#REF!</calculatedColumnFormula>
    </tableColumn>
    <tableColumn id="4" name="Ж" dataDxfId="44">
      <calculatedColumnFormula>#REF!</calculatedColumnFormula>
    </tableColumn>
    <tableColumn id="5" name="У" dataDxfId="43">
      <calculatedColumnFormula>#REF!</calculatedColumnFormula>
    </tableColumn>
    <tableColumn id="6" name="Вит. С" dataDxfId="42">
      <calculatedColumnFormula>#REF!</calculatedColumnFormula>
    </tableColumn>
    <tableColumn id="7" name="Ккал" dataDxfId="41">
      <calculatedColumnFormula>#REF!</calculatedColumnFormula>
    </tableColumn>
    <tableColumn id="8" name="№ рецептуры" dataDxfId="40"/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7" name="Таблица18" displayName="Таблица18" ref="A1:H32" totalsRowShown="0" headerRowDxfId="39" dataDxfId="38">
  <autoFilter ref="A1:H32"/>
  <tableColumns count="8">
    <tableColumn id="1" name="7 день         Наименование блюда" dataDxfId="37"/>
    <tableColumn id="2" name="Выход" dataDxfId="36">
      <calculatedColumnFormula>#REF!</calculatedColumnFormula>
    </tableColumn>
    <tableColumn id="3" name="Б" dataDxfId="35">
      <calculatedColumnFormula>#REF!</calculatedColumnFormula>
    </tableColumn>
    <tableColumn id="4" name="Ж" dataDxfId="34">
      <calculatedColumnFormula>#REF!</calculatedColumnFormula>
    </tableColumn>
    <tableColumn id="5" name="У" dataDxfId="33">
      <calculatedColumnFormula>#REF!</calculatedColumnFormula>
    </tableColumn>
    <tableColumn id="6" name="Вит. С" dataDxfId="32">
      <calculatedColumnFormula>#REF!</calculatedColumnFormula>
    </tableColumn>
    <tableColumn id="7" name="Ккал" dataDxfId="31">
      <calculatedColumnFormula>#REF!</calculatedColumnFormula>
    </tableColumn>
    <tableColumn id="8" name="№ рецептуры" dataDxfId="30"/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8" name="Таблица19" displayName="Таблица19" ref="A1:H32" totalsRowShown="0" headerRowDxfId="29" dataDxfId="28">
  <autoFilter ref="A1:H32"/>
  <tableColumns count="8">
    <tableColumn id="1" name="8 день         Наименование блюда" dataDxfId="27"/>
    <tableColumn id="2" name="Выход" dataDxfId="26"/>
    <tableColumn id="3" name="Б" dataDxfId="25"/>
    <tableColumn id="4" name="Ж" dataDxfId="24"/>
    <tableColumn id="5" name="У" dataDxfId="23"/>
    <tableColumn id="6" name="Вит. С" dataDxfId="22"/>
    <tableColumn id="7" name="Ккал" dataDxfId="21"/>
    <tableColumn id="8" name="№ рецептуры" dataDxfId="20"/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9" name="Таблица110" displayName="Таблица110" ref="A1:H30" totalsRowShown="0" headerRowDxfId="19" dataDxfId="18">
  <autoFilter ref="A1:H30"/>
  <tableColumns count="8">
    <tableColumn id="1" name="9 день         Наименование блюда" dataDxfId="17"/>
    <tableColumn id="2" name="Выход" dataDxfId="16">
      <calculatedColumnFormula>#REF!</calculatedColumnFormula>
    </tableColumn>
    <tableColumn id="3" name="Б" dataDxfId="15">
      <calculatedColumnFormula>#REF!</calculatedColumnFormula>
    </tableColumn>
    <tableColumn id="4" name="Ж" dataDxfId="14">
      <calculatedColumnFormula>#REF!</calculatedColumnFormula>
    </tableColumn>
    <tableColumn id="5" name="У" dataDxfId="13">
      <calculatedColumnFormula>#REF!</calculatedColumnFormula>
    </tableColumn>
    <tableColumn id="6" name="Вит. С" dataDxfId="12">
      <calculatedColumnFormula>#REF!</calculatedColumnFormula>
    </tableColumn>
    <tableColumn id="7" name="Ккал" dataDxfId="11">
      <calculatedColumnFormula>#REF!</calculatedColumnFormula>
    </tableColumn>
    <tableColumn id="8" name="№ рецептуры" dataDxfId="1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29" sqref="A29"/>
    </sheetView>
  </sheetViews>
  <sheetFormatPr defaultRowHeight="15" x14ac:dyDescent="0.25"/>
  <cols>
    <col min="1" max="1" width="38.7109375" customWidth="1"/>
    <col min="2" max="2" width="11.42578125" customWidth="1"/>
    <col min="3" max="7" width="11.7109375" customWidth="1"/>
    <col min="8" max="8" width="20.7109375" customWidth="1"/>
  </cols>
  <sheetData>
    <row r="1" spans="1:8" ht="15.75" x14ac:dyDescent="0.25">
      <c r="A1" s="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x14ac:dyDescent="0.25">
      <c r="A2" s="7" t="s">
        <v>24</v>
      </c>
      <c r="B2" s="5"/>
      <c r="C2" s="5"/>
      <c r="D2" s="5"/>
      <c r="E2" s="5"/>
      <c r="F2" s="5"/>
      <c r="G2" s="5"/>
      <c r="H2" s="5"/>
    </row>
    <row r="3" spans="1:8" ht="15.75" x14ac:dyDescent="0.25">
      <c r="A3" s="1" t="s">
        <v>7</v>
      </c>
      <c r="B3" s="1">
        <v>200</v>
      </c>
      <c r="C3" s="1">
        <v>5.2</v>
      </c>
      <c r="D3" s="2">
        <v>11.1</v>
      </c>
      <c r="E3" s="1">
        <v>22.6</v>
      </c>
      <c r="F3" s="1">
        <v>1.32</v>
      </c>
      <c r="G3" s="1">
        <v>215.2</v>
      </c>
      <c r="H3" s="1">
        <v>275</v>
      </c>
    </row>
    <row r="4" spans="1:8" ht="15.75" x14ac:dyDescent="0.25">
      <c r="A4" s="1" t="s">
        <v>19</v>
      </c>
      <c r="B4" s="1">
        <v>200</v>
      </c>
      <c r="C4" s="1">
        <v>1.45</v>
      </c>
      <c r="D4" s="1">
        <v>1.25</v>
      </c>
      <c r="E4" s="1">
        <v>17.440000000000001</v>
      </c>
      <c r="F4" s="1">
        <v>0.65</v>
      </c>
      <c r="G4" s="1">
        <v>87.12</v>
      </c>
      <c r="H4" s="1">
        <v>507</v>
      </c>
    </row>
    <row r="5" spans="1:8" ht="15.75" x14ac:dyDescent="0.25">
      <c r="A5" s="1" t="s">
        <v>8</v>
      </c>
      <c r="B5" s="1">
        <v>40</v>
      </c>
      <c r="C5" s="1">
        <v>3</v>
      </c>
      <c r="D5" s="1">
        <v>1.1000000000000001</v>
      </c>
      <c r="E5" s="1">
        <v>20.5</v>
      </c>
      <c r="F5" s="1">
        <v>0</v>
      </c>
      <c r="G5" s="1">
        <v>104.8</v>
      </c>
      <c r="H5" s="1">
        <v>125</v>
      </c>
    </row>
    <row r="6" spans="1:8" ht="15.75" x14ac:dyDescent="0.25">
      <c r="A6" s="1" t="s">
        <v>9</v>
      </c>
      <c r="B6" s="1">
        <v>5</v>
      </c>
      <c r="C6" s="1">
        <v>0.02</v>
      </c>
      <c r="D6" s="1">
        <v>4.0999999999999996</v>
      </c>
      <c r="E6" s="1">
        <v>0.04</v>
      </c>
      <c r="F6" s="1">
        <v>0</v>
      </c>
      <c r="G6" s="1">
        <v>37.4</v>
      </c>
      <c r="H6" s="1">
        <v>119</v>
      </c>
    </row>
    <row r="7" spans="1:8" ht="15.75" x14ac:dyDescent="0.25">
      <c r="A7" s="1" t="s">
        <v>10</v>
      </c>
      <c r="B7" s="1">
        <v>10</v>
      </c>
      <c r="C7" s="1">
        <v>2.5</v>
      </c>
      <c r="D7" s="1">
        <v>2.6</v>
      </c>
      <c r="E7" s="1">
        <v>0</v>
      </c>
      <c r="F7" s="1">
        <v>0</v>
      </c>
      <c r="G7" s="1">
        <v>34.299999999999997</v>
      </c>
      <c r="H7" s="1">
        <v>114</v>
      </c>
    </row>
    <row r="8" spans="1:8" ht="15.75" x14ac:dyDescent="0.25">
      <c r="A8" s="7" t="s">
        <v>11</v>
      </c>
      <c r="B8" s="3">
        <f t="shared" ref="B8:G8" si="0">SUBTOTAL(109,B3:B7)</f>
        <v>455</v>
      </c>
      <c r="C8" s="3">
        <f t="shared" si="0"/>
        <v>12.17</v>
      </c>
      <c r="D8" s="3">
        <f>SUBTOTAL(109,D3:D7)</f>
        <v>20.149999999999999</v>
      </c>
      <c r="E8" s="3">
        <f>SUBTOTAL(109,E3:E7)</f>
        <v>60.580000000000005</v>
      </c>
      <c r="F8" s="3">
        <f>SUBTOTAL(109,F3:F7)</f>
        <v>1.9700000000000002</v>
      </c>
      <c r="G8" s="3">
        <f t="shared" si="0"/>
        <v>478.82</v>
      </c>
      <c r="H8" s="3"/>
    </row>
    <row r="9" spans="1:8" ht="15.75" x14ac:dyDescent="0.25">
      <c r="A9" s="7" t="s">
        <v>25</v>
      </c>
      <c r="B9" s="6"/>
      <c r="C9" s="6"/>
      <c r="D9" s="6"/>
      <c r="E9" s="6"/>
      <c r="F9" s="6"/>
      <c r="G9" s="6"/>
      <c r="H9" s="6"/>
    </row>
    <row r="10" spans="1:8" ht="15.75" x14ac:dyDescent="0.25">
      <c r="A10" s="1" t="s">
        <v>12</v>
      </c>
      <c r="B10" s="1">
        <v>200</v>
      </c>
      <c r="C10" s="1">
        <v>1</v>
      </c>
      <c r="D10" s="1">
        <v>0.2</v>
      </c>
      <c r="E10" s="1">
        <v>20.2</v>
      </c>
      <c r="F10" s="1">
        <v>4</v>
      </c>
      <c r="G10" s="1">
        <v>92</v>
      </c>
      <c r="H10" s="1">
        <v>532</v>
      </c>
    </row>
    <row r="11" spans="1:8" ht="15.75" x14ac:dyDescent="0.25">
      <c r="A11" s="7" t="s">
        <v>26</v>
      </c>
      <c r="B11" s="1"/>
      <c r="C11" s="1"/>
      <c r="D11" s="1"/>
      <c r="E11" s="1"/>
      <c r="F11" s="1"/>
      <c r="G11" s="1"/>
      <c r="H11" s="1"/>
    </row>
    <row r="12" spans="1:8" ht="15.75" x14ac:dyDescent="0.25">
      <c r="A12" s="1" t="s">
        <v>33</v>
      </c>
      <c r="B12" s="1">
        <v>60</v>
      </c>
      <c r="C12" s="1">
        <v>0.75</v>
      </c>
      <c r="D12" s="10"/>
      <c r="E12" s="1">
        <v>4.3899999999999997</v>
      </c>
      <c r="F12" s="1">
        <v>0.98</v>
      </c>
      <c r="G12" s="1">
        <v>76.17</v>
      </c>
      <c r="H12" s="1">
        <v>90</v>
      </c>
    </row>
    <row r="13" spans="1:8" ht="15.75" x14ac:dyDescent="0.25">
      <c r="A13" s="1" t="s">
        <v>30</v>
      </c>
      <c r="B13" s="1">
        <v>250</v>
      </c>
      <c r="C13" s="1">
        <v>2.67</v>
      </c>
      <c r="D13" s="1">
        <v>4.09</v>
      </c>
      <c r="E13" s="1">
        <v>7.1</v>
      </c>
      <c r="F13" s="1">
        <v>19</v>
      </c>
      <c r="G13" s="1">
        <v>82.2</v>
      </c>
      <c r="H13" s="9" t="s">
        <v>29</v>
      </c>
    </row>
    <row r="14" spans="1:8" ht="15.75" x14ac:dyDescent="0.25">
      <c r="A14" s="1" t="s">
        <v>20</v>
      </c>
      <c r="B14" s="1">
        <v>70</v>
      </c>
      <c r="C14" s="1">
        <v>20.8</v>
      </c>
      <c r="D14" s="1">
        <v>19.28</v>
      </c>
      <c r="E14" s="1">
        <v>1.67</v>
      </c>
      <c r="F14" s="1">
        <v>0</v>
      </c>
      <c r="G14" s="1">
        <v>263.39999999999998</v>
      </c>
      <c r="H14" s="1">
        <v>397</v>
      </c>
    </row>
    <row r="15" spans="1:8" ht="15.75" x14ac:dyDescent="0.25">
      <c r="A15" s="1" t="s">
        <v>21</v>
      </c>
      <c r="B15" s="1">
        <v>150</v>
      </c>
      <c r="C15" s="1">
        <v>4.5</v>
      </c>
      <c r="D15" s="1">
        <v>5.0999999999999996</v>
      </c>
      <c r="E15" s="1">
        <v>49.5</v>
      </c>
      <c r="F15" s="1">
        <v>14</v>
      </c>
      <c r="G15" s="1">
        <v>117.6</v>
      </c>
      <c r="H15" s="9">
        <v>435</v>
      </c>
    </row>
    <row r="16" spans="1:8" ht="15.75" x14ac:dyDescent="0.25">
      <c r="A16" s="1" t="s">
        <v>31</v>
      </c>
      <c r="B16" s="1">
        <v>200</v>
      </c>
      <c r="C16" s="1">
        <v>0.25</v>
      </c>
      <c r="D16" s="1">
        <v>0.21</v>
      </c>
      <c r="E16" s="1">
        <v>25.35</v>
      </c>
      <c r="F16" s="1">
        <v>2.7</v>
      </c>
      <c r="G16" s="1">
        <v>104.3</v>
      </c>
      <c r="H16" s="1">
        <v>523</v>
      </c>
    </row>
    <row r="17" spans="1:8" ht="15.75" x14ac:dyDescent="0.25">
      <c r="A17" s="1" t="s">
        <v>13</v>
      </c>
      <c r="B17" s="1">
        <v>15</v>
      </c>
      <c r="C17" s="1">
        <v>1.1000000000000001</v>
      </c>
      <c r="D17" s="1">
        <v>0.11</v>
      </c>
      <c r="E17" s="1">
        <v>7.4</v>
      </c>
      <c r="F17" s="1">
        <v>0</v>
      </c>
      <c r="G17" s="1">
        <v>35.200000000000003</v>
      </c>
      <c r="H17" s="1">
        <v>122</v>
      </c>
    </row>
    <row r="18" spans="1:8" ht="15.75" x14ac:dyDescent="0.25">
      <c r="A18" s="1" t="s">
        <v>14</v>
      </c>
      <c r="B18" s="1">
        <v>50</v>
      </c>
      <c r="C18" s="1">
        <v>3.2</v>
      </c>
      <c r="D18" s="1">
        <v>0.6</v>
      </c>
      <c r="E18" s="1">
        <v>16.600000000000001</v>
      </c>
      <c r="F18" s="1">
        <v>0</v>
      </c>
      <c r="G18" s="1">
        <v>87</v>
      </c>
      <c r="H18" s="1">
        <v>123</v>
      </c>
    </row>
    <row r="19" spans="1:8" ht="15.75" x14ac:dyDescent="0.25">
      <c r="A19" s="7" t="s">
        <v>11</v>
      </c>
      <c r="B19" s="3">
        <f t="shared" ref="B19:G19" si="1">SUBTOTAL(109,B12:B18)</f>
        <v>795</v>
      </c>
      <c r="C19" s="3">
        <f t="shared" si="1"/>
        <v>33.270000000000003</v>
      </c>
      <c r="D19" s="3">
        <f t="shared" si="1"/>
        <v>29.39</v>
      </c>
      <c r="E19" s="3">
        <f t="shared" si="1"/>
        <v>112.00999999999999</v>
      </c>
      <c r="F19" s="3">
        <f t="shared" si="1"/>
        <v>36.680000000000007</v>
      </c>
      <c r="G19" s="3">
        <f t="shared" si="1"/>
        <v>765.87</v>
      </c>
      <c r="H19" s="3"/>
    </row>
    <row r="20" spans="1:8" ht="15.75" x14ac:dyDescent="0.25">
      <c r="A20" s="7" t="s">
        <v>27</v>
      </c>
      <c r="B20" s="1"/>
      <c r="C20" s="1"/>
      <c r="D20" s="1"/>
      <c r="E20" s="1"/>
      <c r="F20" s="1"/>
      <c r="G20" s="1"/>
      <c r="H20" s="1"/>
    </row>
    <row r="21" spans="1:8" ht="15.75" x14ac:dyDescent="0.25">
      <c r="A21" s="1" t="s">
        <v>22</v>
      </c>
      <c r="B21" s="1">
        <v>200</v>
      </c>
      <c r="C21" s="1">
        <v>10</v>
      </c>
      <c r="D21" s="1">
        <v>6.4</v>
      </c>
      <c r="E21" s="1">
        <v>17</v>
      </c>
      <c r="F21" s="1">
        <v>1.2</v>
      </c>
      <c r="G21" s="1">
        <v>17</v>
      </c>
      <c r="H21" s="1">
        <v>531</v>
      </c>
    </row>
    <row r="22" spans="1:8" ht="15.75" x14ac:dyDescent="0.25">
      <c r="A22" s="1" t="s">
        <v>23</v>
      </c>
      <c r="B22" s="1">
        <v>60</v>
      </c>
      <c r="C22" s="1">
        <v>3.67</v>
      </c>
      <c r="D22" s="1">
        <v>1.75</v>
      </c>
      <c r="E22" s="1">
        <v>42.24</v>
      </c>
      <c r="F22" s="1">
        <v>0.15</v>
      </c>
      <c r="G22" s="1">
        <v>199.35</v>
      </c>
      <c r="H22" s="1">
        <v>554</v>
      </c>
    </row>
    <row r="23" spans="1:8" ht="15.75" x14ac:dyDescent="0.25">
      <c r="A23" s="7" t="s">
        <v>11</v>
      </c>
      <c r="B23" s="3">
        <f t="shared" ref="B23:G23" si="2">SUBTOTAL(109,B21:B22)</f>
        <v>260</v>
      </c>
      <c r="C23" s="3">
        <f t="shared" si="2"/>
        <v>13.67</v>
      </c>
      <c r="D23" s="3">
        <f t="shared" si="2"/>
        <v>8.15</v>
      </c>
      <c r="E23" s="3">
        <f t="shared" si="2"/>
        <v>59.24</v>
      </c>
      <c r="F23" s="3">
        <f t="shared" si="2"/>
        <v>1.3499999999999999</v>
      </c>
      <c r="G23" s="3">
        <f t="shared" si="2"/>
        <v>216.35</v>
      </c>
      <c r="H23" s="3"/>
    </row>
    <row r="24" spans="1:8" ht="15.75" x14ac:dyDescent="0.25">
      <c r="A24" s="7" t="s">
        <v>28</v>
      </c>
      <c r="B24" s="6"/>
      <c r="C24" s="6"/>
      <c r="D24" s="6"/>
      <c r="E24" s="6"/>
      <c r="F24" s="6"/>
      <c r="G24" s="6"/>
      <c r="H24" s="6"/>
    </row>
    <row r="25" spans="1:8" ht="15.75" x14ac:dyDescent="0.25">
      <c r="A25" s="1" t="s">
        <v>15</v>
      </c>
      <c r="B25" s="1">
        <v>70</v>
      </c>
      <c r="C25" s="1">
        <v>10.1</v>
      </c>
      <c r="D25" s="1">
        <v>1.6</v>
      </c>
      <c r="E25" s="1">
        <v>3.8</v>
      </c>
      <c r="F25" s="1">
        <v>0.24</v>
      </c>
      <c r="G25" s="1">
        <v>71.5</v>
      </c>
      <c r="H25" s="1">
        <v>356</v>
      </c>
    </row>
    <row r="26" spans="1:8" ht="15.75" x14ac:dyDescent="0.25">
      <c r="A26" s="2" t="s">
        <v>32</v>
      </c>
      <c r="B26" s="2">
        <v>150</v>
      </c>
      <c r="C26" s="2">
        <v>2.62</v>
      </c>
      <c r="D26" s="2">
        <v>6.51</v>
      </c>
      <c r="E26" s="2">
        <v>11.08</v>
      </c>
      <c r="F26" s="2">
        <v>3.49</v>
      </c>
      <c r="G26" s="2">
        <v>129.51</v>
      </c>
      <c r="H26" s="2">
        <v>442</v>
      </c>
    </row>
    <row r="27" spans="1:8" ht="15.75" x14ac:dyDescent="0.25">
      <c r="A27" s="2" t="s">
        <v>16</v>
      </c>
      <c r="B27" s="2">
        <v>200</v>
      </c>
      <c r="C27" s="2">
        <v>1.4</v>
      </c>
      <c r="D27" s="2">
        <v>0.02</v>
      </c>
      <c r="E27" s="2">
        <v>17.3</v>
      </c>
      <c r="F27" s="2">
        <v>0.12</v>
      </c>
      <c r="G27" s="2">
        <v>75.099999999999994</v>
      </c>
      <c r="H27" s="2">
        <v>515</v>
      </c>
    </row>
    <row r="28" spans="1:8" ht="15.75" x14ac:dyDescent="0.25">
      <c r="A28" s="2" t="s">
        <v>13</v>
      </c>
      <c r="B28" s="1">
        <v>15</v>
      </c>
      <c r="C28" s="1">
        <v>1.1000000000000001</v>
      </c>
      <c r="D28" s="1">
        <v>0.11</v>
      </c>
      <c r="E28" s="1">
        <v>7.4</v>
      </c>
      <c r="F28" s="1">
        <v>0</v>
      </c>
      <c r="G28" s="1">
        <v>35.200000000000003</v>
      </c>
      <c r="H28" s="2">
        <v>122</v>
      </c>
    </row>
    <row r="29" spans="1:8" ht="15.75" x14ac:dyDescent="0.25">
      <c r="A29" s="8" t="s">
        <v>11</v>
      </c>
      <c r="B29" s="4">
        <f t="shared" ref="B29:G29" si="3">SUBTOTAL(109,B25:B28)</f>
        <v>435</v>
      </c>
      <c r="C29" s="4">
        <f t="shared" si="3"/>
        <v>15.219999999999999</v>
      </c>
      <c r="D29" s="4">
        <f t="shared" si="3"/>
        <v>8.2399999999999984</v>
      </c>
      <c r="E29" s="4">
        <f t="shared" si="3"/>
        <v>39.58</v>
      </c>
      <c r="F29" s="4">
        <f t="shared" si="3"/>
        <v>3.8500000000000005</v>
      </c>
      <c r="G29" s="4">
        <f t="shared" si="3"/>
        <v>311.31</v>
      </c>
      <c r="H29" s="4"/>
    </row>
    <row r="30" spans="1:8" ht="15.75" x14ac:dyDescent="0.25">
      <c r="A30" s="8" t="s">
        <v>17</v>
      </c>
      <c r="B30" s="4">
        <f t="shared" ref="B30:G30" si="4">SUM(B8,B10,B19,B23,B29)</f>
        <v>2145</v>
      </c>
      <c r="C30" s="4">
        <f t="shared" si="4"/>
        <v>75.330000000000013</v>
      </c>
      <c r="D30" s="4">
        <f t="shared" si="4"/>
        <v>66.13</v>
      </c>
      <c r="E30" s="4">
        <f t="shared" si="4"/>
        <v>291.61</v>
      </c>
      <c r="F30" s="4">
        <f t="shared" si="4"/>
        <v>47.850000000000009</v>
      </c>
      <c r="G30" s="4">
        <f t="shared" si="4"/>
        <v>1864.35</v>
      </c>
      <c r="H30" s="2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D13" sqref="D13"/>
    </sheetView>
  </sheetViews>
  <sheetFormatPr defaultRowHeight="15" x14ac:dyDescent="0.25"/>
  <cols>
    <col min="1" max="1" width="41.28515625" customWidth="1"/>
    <col min="2" max="2" width="11.28515625" customWidth="1"/>
    <col min="6" max="6" width="10.7109375" customWidth="1"/>
    <col min="7" max="7" width="12.28515625" customWidth="1"/>
    <col min="8" max="8" width="15.85546875" customWidth="1"/>
  </cols>
  <sheetData>
    <row r="1" spans="1:8" ht="15.75" x14ac:dyDescent="0.25">
      <c r="A1" s="1" t="s">
        <v>140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x14ac:dyDescent="0.25">
      <c r="A2" s="7" t="s">
        <v>35</v>
      </c>
      <c r="B2" s="5"/>
      <c r="C2" s="5"/>
      <c r="D2" s="5"/>
      <c r="E2" s="5"/>
      <c r="F2" s="5"/>
      <c r="G2" s="5"/>
      <c r="H2" s="5"/>
    </row>
    <row r="3" spans="1:8" ht="15.75" x14ac:dyDescent="0.25">
      <c r="A3" s="1" t="s">
        <v>141</v>
      </c>
      <c r="B3" s="1">
        <v>200</v>
      </c>
      <c r="C3" s="1">
        <v>7.7</v>
      </c>
      <c r="D3" s="2">
        <v>9.8000000000000007</v>
      </c>
      <c r="E3" s="1">
        <v>35.9</v>
      </c>
      <c r="F3" s="1">
        <v>1.4</v>
      </c>
      <c r="G3" s="1">
        <v>266.8</v>
      </c>
      <c r="H3" s="1">
        <v>282</v>
      </c>
    </row>
    <row r="4" spans="1:8" ht="15.75" x14ac:dyDescent="0.25">
      <c r="A4" s="1" t="s">
        <v>52</v>
      </c>
      <c r="B4" s="1">
        <v>200</v>
      </c>
      <c r="C4" s="1">
        <v>1.4</v>
      </c>
      <c r="D4" s="1">
        <v>0</v>
      </c>
      <c r="E4" s="1">
        <v>17.350000000000001</v>
      </c>
      <c r="F4" s="1">
        <v>0.12</v>
      </c>
      <c r="G4" s="1">
        <v>75.180000000000007</v>
      </c>
      <c r="H4" s="1">
        <v>515</v>
      </c>
    </row>
    <row r="5" spans="1:8" ht="15.75" x14ac:dyDescent="0.25">
      <c r="A5" s="1" t="s">
        <v>8</v>
      </c>
      <c r="B5" s="1">
        <v>40</v>
      </c>
      <c r="C5" s="1">
        <v>3</v>
      </c>
      <c r="D5" s="1">
        <v>1.1000000000000001</v>
      </c>
      <c r="E5" s="1">
        <v>20.5</v>
      </c>
      <c r="F5" s="1">
        <v>0</v>
      </c>
      <c r="G5" s="1">
        <v>104.8</v>
      </c>
      <c r="H5" s="1">
        <v>125</v>
      </c>
    </row>
    <row r="6" spans="1:8" ht="15.75" x14ac:dyDescent="0.25">
      <c r="A6" s="1" t="s">
        <v>9</v>
      </c>
      <c r="B6" s="1">
        <v>5</v>
      </c>
      <c r="C6" s="1">
        <v>0.02</v>
      </c>
      <c r="D6" s="1">
        <v>4.0999999999999996</v>
      </c>
      <c r="E6" s="1">
        <v>0.04</v>
      </c>
      <c r="F6" s="1">
        <v>0</v>
      </c>
      <c r="G6" s="1">
        <v>37.4</v>
      </c>
      <c r="H6" s="1">
        <v>119</v>
      </c>
    </row>
    <row r="7" spans="1:8" ht="15.75" x14ac:dyDescent="0.25">
      <c r="A7" s="1" t="s">
        <v>10</v>
      </c>
      <c r="B7" s="1">
        <v>10</v>
      </c>
      <c r="C7" s="1">
        <v>3.8</v>
      </c>
      <c r="D7" s="1">
        <v>3.9</v>
      </c>
      <c r="E7" s="1">
        <v>0</v>
      </c>
      <c r="F7" s="1">
        <v>0</v>
      </c>
      <c r="G7" s="1">
        <v>51.4</v>
      </c>
      <c r="H7" s="1">
        <v>114</v>
      </c>
    </row>
    <row r="8" spans="1:8" ht="15.75" x14ac:dyDescent="0.25">
      <c r="A8" s="7" t="s">
        <v>11</v>
      </c>
      <c r="B8" s="3">
        <f t="shared" ref="B8:G8" si="0">SUBTOTAL(109,B3:B7)</f>
        <v>455</v>
      </c>
      <c r="C8" s="3">
        <f t="shared" si="0"/>
        <v>15.919999999999998</v>
      </c>
      <c r="D8" s="3">
        <f t="shared" si="0"/>
        <v>18.899999999999999</v>
      </c>
      <c r="E8" s="3">
        <f t="shared" si="0"/>
        <v>73.790000000000006</v>
      </c>
      <c r="F8" s="3">
        <f t="shared" si="0"/>
        <v>1.52</v>
      </c>
      <c r="G8" s="3">
        <f t="shared" si="0"/>
        <v>535.58000000000004</v>
      </c>
      <c r="H8" s="3"/>
    </row>
    <row r="9" spans="1:8" ht="15.75" x14ac:dyDescent="0.25">
      <c r="A9" s="7" t="s">
        <v>76</v>
      </c>
      <c r="B9" s="1"/>
      <c r="C9" s="1"/>
      <c r="D9" s="1"/>
      <c r="E9" s="1"/>
      <c r="F9" s="1"/>
      <c r="G9" s="1"/>
      <c r="H9" s="1"/>
    </row>
    <row r="10" spans="1:8" ht="15.75" x14ac:dyDescent="0.25">
      <c r="A10" s="1" t="s">
        <v>12</v>
      </c>
      <c r="B10" s="1">
        <v>200</v>
      </c>
      <c r="C10" s="1">
        <v>1</v>
      </c>
      <c r="D10" s="1">
        <v>0.2</v>
      </c>
      <c r="E10" s="1">
        <v>20.2</v>
      </c>
      <c r="F10" s="1">
        <v>4</v>
      </c>
      <c r="G10" s="1">
        <v>92</v>
      </c>
      <c r="H10" s="1">
        <v>532</v>
      </c>
    </row>
    <row r="11" spans="1:8" ht="15.75" x14ac:dyDescent="0.25">
      <c r="A11" s="7" t="s">
        <v>40</v>
      </c>
      <c r="B11" s="1"/>
      <c r="C11" s="1"/>
      <c r="D11" s="1"/>
      <c r="E11" s="1"/>
      <c r="F11" s="1"/>
      <c r="G11" s="1"/>
      <c r="H11" s="1"/>
    </row>
    <row r="12" spans="1:8" ht="15.75" x14ac:dyDescent="0.25">
      <c r="A12" s="1" t="s">
        <v>142</v>
      </c>
      <c r="B12" s="1">
        <v>15</v>
      </c>
      <c r="C12" s="1">
        <v>0.12</v>
      </c>
      <c r="D12" s="1" t="s">
        <v>143</v>
      </c>
      <c r="E12" s="1" t="s">
        <v>144</v>
      </c>
      <c r="F12" s="1" t="s">
        <v>145</v>
      </c>
      <c r="G12" s="1">
        <v>1.95</v>
      </c>
      <c r="H12" s="1">
        <v>121</v>
      </c>
    </row>
    <row r="13" spans="1:8" ht="15.75" x14ac:dyDescent="0.25">
      <c r="A13" s="1" t="s">
        <v>146</v>
      </c>
      <c r="B13" s="1">
        <v>250</v>
      </c>
      <c r="C13" s="1">
        <v>2.92</v>
      </c>
      <c r="D13" s="1">
        <v>5.08</v>
      </c>
      <c r="E13" s="1">
        <v>9.93</v>
      </c>
      <c r="F13" s="1">
        <v>8.69</v>
      </c>
      <c r="G13" s="1">
        <v>107.61</v>
      </c>
      <c r="H13" s="1">
        <v>176</v>
      </c>
    </row>
    <row r="14" spans="1:8" ht="15.75" x14ac:dyDescent="0.25">
      <c r="A14" s="1" t="s">
        <v>147</v>
      </c>
      <c r="B14" s="1">
        <v>70</v>
      </c>
      <c r="C14" s="1">
        <v>8.59</v>
      </c>
      <c r="D14" s="1">
        <v>7.32</v>
      </c>
      <c r="E14" s="1">
        <v>3.17</v>
      </c>
      <c r="F14" s="1">
        <v>0</v>
      </c>
      <c r="G14" s="1">
        <v>112.98</v>
      </c>
      <c r="H14" s="1">
        <v>396</v>
      </c>
    </row>
    <row r="15" spans="1:8" ht="15.75" x14ac:dyDescent="0.25">
      <c r="A15" s="5" t="s">
        <v>46</v>
      </c>
      <c r="B15" s="5">
        <v>150</v>
      </c>
      <c r="C15" s="5">
        <v>3.07</v>
      </c>
      <c r="D15" s="5">
        <v>6.36</v>
      </c>
      <c r="E15" s="5">
        <v>14.08</v>
      </c>
      <c r="F15" s="5">
        <v>5.0999999999999996</v>
      </c>
      <c r="G15" s="5">
        <v>145.29</v>
      </c>
      <c r="H15" s="5">
        <v>441</v>
      </c>
    </row>
    <row r="16" spans="1:8" ht="15.75" x14ac:dyDescent="0.25">
      <c r="A16" s="1" t="s">
        <v>148</v>
      </c>
      <c r="B16" s="1">
        <v>200</v>
      </c>
      <c r="C16" s="1">
        <v>0.3</v>
      </c>
      <c r="D16" s="1">
        <v>0</v>
      </c>
      <c r="E16" s="1">
        <v>7.2</v>
      </c>
      <c r="F16" s="1">
        <v>0</v>
      </c>
      <c r="G16" s="1">
        <v>30.3</v>
      </c>
      <c r="H16" s="1">
        <v>517</v>
      </c>
    </row>
    <row r="17" spans="1:8" ht="15.75" x14ac:dyDescent="0.25">
      <c r="A17" s="1" t="s">
        <v>13</v>
      </c>
      <c r="B17" s="1">
        <v>15</v>
      </c>
      <c r="C17" s="1">
        <v>1.1000000000000001</v>
      </c>
      <c r="D17" s="1">
        <v>0.11</v>
      </c>
      <c r="E17" s="1">
        <v>7.4</v>
      </c>
      <c r="F17" s="1">
        <v>0</v>
      </c>
      <c r="G17" s="1">
        <v>35.200000000000003</v>
      </c>
      <c r="H17" s="1">
        <v>122</v>
      </c>
    </row>
    <row r="18" spans="1:8" ht="15.75" x14ac:dyDescent="0.25">
      <c r="A18" s="1" t="s">
        <v>14</v>
      </c>
      <c r="B18" s="1">
        <v>50</v>
      </c>
      <c r="C18" s="1">
        <v>3.2</v>
      </c>
      <c r="D18" s="1">
        <v>0.6</v>
      </c>
      <c r="E18" s="1">
        <v>16.600000000000001</v>
      </c>
      <c r="F18" s="1">
        <v>0</v>
      </c>
      <c r="G18" s="1">
        <v>87</v>
      </c>
      <c r="H18" s="1">
        <v>123</v>
      </c>
    </row>
    <row r="19" spans="1:8" ht="15.75" x14ac:dyDescent="0.25">
      <c r="A19" s="7" t="s">
        <v>11</v>
      </c>
      <c r="B19" s="3">
        <f t="shared" ref="B19:G19" si="1">SUBTOTAL(109,B12:B18)</f>
        <v>750</v>
      </c>
      <c r="C19" s="3">
        <f t="shared" si="1"/>
        <v>19.3</v>
      </c>
      <c r="D19" s="3">
        <f t="shared" si="1"/>
        <v>19.470000000000002</v>
      </c>
      <c r="E19" s="3">
        <f t="shared" si="1"/>
        <v>58.38</v>
      </c>
      <c r="F19" s="3">
        <f t="shared" si="1"/>
        <v>13.79</v>
      </c>
      <c r="G19" s="3">
        <f t="shared" si="1"/>
        <v>520.33000000000004</v>
      </c>
      <c r="H19" s="3"/>
    </row>
    <row r="20" spans="1:8" ht="15.75" x14ac:dyDescent="0.25">
      <c r="A20" s="7" t="s">
        <v>48</v>
      </c>
      <c r="B20" s="1"/>
      <c r="C20" s="1"/>
      <c r="D20" s="1"/>
      <c r="E20" s="1"/>
      <c r="F20" s="1"/>
      <c r="G20" s="1"/>
      <c r="H20" s="1"/>
    </row>
    <row r="21" spans="1:8" ht="15.75" x14ac:dyDescent="0.25">
      <c r="A21" s="1" t="s">
        <v>149</v>
      </c>
      <c r="B21" s="1">
        <v>200</v>
      </c>
      <c r="C21" s="22">
        <v>5.5</v>
      </c>
      <c r="D21" s="1">
        <v>6.3</v>
      </c>
      <c r="E21" s="1">
        <v>10</v>
      </c>
      <c r="F21" s="1">
        <v>0.5</v>
      </c>
      <c r="G21" s="1">
        <v>120.1</v>
      </c>
      <c r="H21" s="1">
        <v>529</v>
      </c>
    </row>
    <row r="22" spans="1:8" ht="15.75" x14ac:dyDescent="0.25">
      <c r="A22" s="1" t="s">
        <v>150</v>
      </c>
      <c r="B22" s="1">
        <v>30</v>
      </c>
      <c r="C22" s="1">
        <v>0.1</v>
      </c>
      <c r="D22" s="1">
        <v>0.1</v>
      </c>
      <c r="E22" s="1">
        <v>2.2000000000000002</v>
      </c>
      <c r="F22" s="1">
        <v>0</v>
      </c>
      <c r="G22" s="1">
        <v>109.8</v>
      </c>
      <c r="H22" s="1">
        <v>603</v>
      </c>
    </row>
    <row r="23" spans="1:8" ht="15.75" x14ac:dyDescent="0.25">
      <c r="A23" s="7" t="s">
        <v>11</v>
      </c>
      <c r="B23" s="3">
        <f t="shared" ref="B23:G23" si="2">SUBTOTAL(109,B21:B22)</f>
        <v>230</v>
      </c>
      <c r="C23" s="3">
        <f t="shared" si="2"/>
        <v>5.6</v>
      </c>
      <c r="D23" s="3">
        <f t="shared" si="2"/>
        <v>6.3999999999999995</v>
      </c>
      <c r="E23" s="3">
        <f t="shared" si="2"/>
        <v>12.2</v>
      </c>
      <c r="F23" s="3">
        <f t="shared" si="2"/>
        <v>0.5</v>
      </c>
      <c r="G23" s="3">
        <f t="shared" si="2"/>
        <v>229.89999999999998</v>
      </c>
      <c r="H23" s="3"/>
    </row>
    <row r="24" spans="1:8" ht="15.75" x14ac:dyDescent="0.25">
      <c r="A24" s="7" t="s">
        <v>28</v>
      </c>
      <c r="B24" s="1"/>
      <c r="C24" s="1"/>
      <c r="D24" s="1"/>
      <c r="E24" s="1"/>
      <c r="F24" s="1"/>
      <c r="G24" s="1"/>
      <c r="H24" s="1"/>
    </row>
    <row r="25" spans="1:8" ht="15.75" x14ac:dyDescent="0.25">
      <c r="A25" s="1" t="s">
        <v>151</v>
      </c>
      <c r="B25" s="1">
        <v>150</v>
      </c>
      <c r="C25" s="1">
        <v>5.96</v>
      </c>
      <c r="D25" s="1">
        <v>8.41</v>
      </c>
      <c r="E25" s="1">
        <v>30.42</v>
      </c>
      <c r="F25" s="1">
        <v>3.4</v>
      </c>
      <c r="G25" s="1">
        <v>223.75</v>
      </c>
      <c r="H25" s="1">
        <v>226</v>
      </c>
    </row>
    <row r="26" spans="1:8" ht="15.75" x14ac:dyDescent="0.25">
      <c r="A26" s="2" t="s">
        <v>37</v>
      </c>
      <c r="B26" s="2">
        <v>50</v>
      </c>
      <c r="C26" s="33"/>
      <c r="D26" s="2">
        <v>3.54</v>
      </c>
      <c r="E26" s="2">
        <v>7.87</v>
      </c>
      <c r="F26" s="2" t="s">
        <v>152</v>
      </c>
      <c r="G26" s="2" t="s">
        <v>153</v>
      </c>
      <c r="H26" s="2">
        <v>452</v>
      </c>
    </row>
    <row r="27" spans="1:8" ht="15.75" x14ac:dyDescent="0.25">
      <c r="A27" s="2" t="s">
        <v>19</v>
      </c>
      <c r="B27" s="2">
        <v>200</v>
      </c>
      <c r="C27" s="2">
        <v>1.45</v>
      </c>
      <c r="D27" s="2">
        <v>1.25</v>
      </c>
      <c r="E27" s="2">
        <v>17.440000000000001</v>
      </c>
      <c r="F27" s="2">
        <v>0.6</v>
      </c>
      <c r="G27" s="2">
        <v>87.12</v>
      </c>
      <c r="H27" s="2">
        <v>507</v>
      </c>
    </row>
    <row r="28" spans="1:8" ht="15.75" x14ac:dyDescent="0.25">
      <c r="A28" s="2" t="s">
        <v>13</v>
      </c>
      <c r="B28" s="1">
        <v>15</v>
      </c>
      <c r="C28" s="1">
        <v>1.1000000000000001</v>
      </c>
      <c r="D28" s="1">
        <v>0.11</v>
      </c>
      <c r="E28" s="1">
        <v>7.4</v>
      </c>
      <c r="F28" s="1">
        <v>0</v>
      </c>
      <c r="G28" s="1">
        <v>35.200000000000003</v>
      </c>
      <c r="H28" s="1">
        <v>122</v>
      </c>
    </row>
    <row r="29" spans="1:8" ht="15.75" x14ac:dyDescent="0.25">
      <c r="A29" s="8" t="s">
        <v>11</v>
      </c>
      <c r="B29" s="4">
        <f t="shared" ref="B29:G29" si="3">SUBTOTAL(109,B25:B28)</f>
        <v>415</v>
      </c>
      <c r="C29" s="4">
        <f t="shared" si="3"/>
        <v>8.51</v>
      </c>
      <c r="D29" s="4">
        <f t="shared" si="3"/>
        <v>13.309999999999999</v>
      </c>
      <c r="E29" s="4">
        <f t="shared" si="3"/>
        <v>63.13</v>
      </c>
      <c r="F29" s="4">
        <f t="shared" si="3"/>
        <v>4</v>
      </c>
      <c r="G29" s="4">
        <f t="shared" si="3"/>
        <v>346.07</v>
      </c>
      <c r="H29" s="4"/>
    </row>
    <row r="30" spans="1:8" ht="15.75" x14ac:dyDescent="0.25">
      <c r="A30" s="8" t="s">
        <v>55</v>
      </c>
      <c r="B30" s="4">
        <f>SUM(B8,B10,B19,B23,B29)</f>
        <v>2050</v>
      </c>
      <c r="C30" s="4">
        <f>SUM(C8,C10,C19,C23,C29)</f>
        <v>50.33</v>
      </c>
      <c r="D30" s="4">
        <f>SUM(D8,D10,D19,D23,D29)</f>
        <v>58.28</v>
      </c>
      <c r="E30" s="4">
        <f>SUM(E8,E10,E19,E23,E29)</f>
        <v>227.7</v>
      </c>
      <c r="F30" s="4">
        <f>SUM(F8,FB10,F19,F23,F29)</f>
        <v>19.809999999999999</v>
      </c>
      <c r="G30" s="4">
        <f>SUM(G8,G10,G19,G23,G29)</f>
        <v>1723.8799999999999</v>
      </c>
      <c r="H30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36" sqref="A36"/>
    </sheetView>
  </sheetViews>
  <sheetFormatPr defaultRowHeight="15" x14ac:dyDescent="0.25"/>
  <cols>
    <col min="1" max="1" width="43.7109375" customWidth="1"/>
    <col min="2" max="2" width="12.140625" customWidth="1"/>
    <col min="8" max="8" width="18.5703125" customWidth="1"/>
  </cols>
  <sheetData>
    <row r="1" spans="1:8" x14ac:dyDescent="0.25">
      <c r="A1" s="11" t="s">
        <v>34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</row>
    <row r="2" spans="1:8" x14ac:dyDescent="0.25">
      <c r="A2" s="12" t="s">
        <v>35</v>
      </c>
      <c r="B2" s="11"/>
      <c r="C2" s="11"/>
      <c r="D2" s="11"/>
      <c r="E2" s="11"/>
      <c r="F2" s="11"/>
      <c r="G2" s="11"/>
      <c r="H2" s="11"/>
    </row>
    <row r="3" spans="1:8" x14ac:dyDescent="0.25">
      <c r="A3" s="11" t="s">
        <v>36</v>
      </c>
      <c r="B3" s="11">
        <v>120</v>
      </c>
      <c r="C3" s="11">
        <v>16.100000000000001</v>
      </c>
      <c r="D3" s="13">
        <v>11.7</v>
      </c>
      <c r="E3" s="11">
        <v>21.6</v>
      </c>
      <c r="F3" s="11">
        <v>0.13</v>
      </c>
      <c r="G3" s="11">
        <v>223.3</v>
      </c>
      <c r="H3" s="11">
        <v>339</v>
      </c>
    </row>
    <row r="4" spans="1:8" x14ac:dyDescent="0.25">
      <c r="A4" s="11" t="s">
        <v>37</v>
      </c>
      <c r="B4" s="11">
        <v>50</v>
      </c>
      <c r="C4" s="11">
        <v>1.3</v>
      </c>
      <c r="D4" s="11">
        <v>3.5</v>
      </c>
      <c r="E4" s="11">
        <v>7.8</v>
      </c>
      <c r="F4" s="11">
        <v>0.2</v>
      </c>
      <c r="G4" s="11">
        <v>60.6</v>
      </c>
      <c r="H4" s="11">
        <v>452</v>
      </c>
    </row>
    <row r="5" spans="1:8" x14ac:dyDescent="0.25">
      <c r="A5" s="11" t="s">
        <v>8</v>
      </c>
      <c r="B5" s="11">
        <v>40</v>
      </c>
      <c r="C5" s="11">
        <v>3</v>
      </c>
      <c r="D5" s="11">
        <v>1.1000000000000001</v>
      </c>
      <c r="E5" s="11">
        <v>20.5</v>
      </c>
      <c r="F5" s="11">
        <v>0</v>
      </c>
      <c r="G5" s="11">
        <v>104.8</v>
      </c>
      <c r="H5" s="11">
        <v>125</v>
      </c>
    </row>
    <row r="6" spans="1:8" x14ac:dyDescent="0.25">
      <c r="A6" s="11" t="s">
        <v>9</v>
      </c>
      <c r="B6" s="11">
        <v>5</v>
      </c>
      <c r="C6" s="11">
        <v>0.02</v>
      </c>
      <c r="D6" s="11">
        <v>4.0999999999999996</v>
      </c>
      <c r="E6" s="11">
        <v>0.04</v>
      </c>
      <c r="F6" s="11">
        <v>0</v>
      </c>
      <c r="G6" s="11">
        <v>37.4</v>
      </c>
      <c r="H6" s="11">
        <v>119</v>
      </c>
    </row>
    <row r="7" spans="1:8" x14ac:dyDescent="0.25">
      <c r="A7" s="11" t="s">
        <v>19</v>
      </c>
      <c r="B7" s="11">
        <v>200</v>
      </c>
      <c r="C7" s="11">
        <v>1.4</v>
      </c>
      <c r="D7" s="11">
        <v>1.2</v>
      </c>
      <c r="E7" s="11">
        <v>17.399999999999999</v>
      </c>
      <c r="F7" s="11">
        <v>0.6</v>
      </c>
      <c r="G7" s="11">
        <v>87.12</v>
      </c>
      <c r="H7" s="11">
        <v>507</v>
      </c>
    </row>
    <row r="8" spans="1:8" x14ac:dyDescent="0.25">
      <c r="A8" s="12" t="s">
        <v>11</v>
      </c>
      <c r="B8" s="14">
        <f t="shared" ref="B8:G8" si="0">SUBTOTAL(109,B3:B7)</f>
        <v>415</v>
      </c>
      <c r="C8" s="14">
        <f t="shared" si="0"/>
        <v>21.82</v>
      </c>
      <c r="D8" s="14">
        <f>SUBTOTAL(109,D3:D7)</f>
        <v>21.599999999999998</v>
      </c>
      <c r="E8" s="14">
        <f t="shared" si="0"/>
        <v>67.34</v>
      </c>
      <c r="F8" s="14">
        <f t="shared" si="0"/>
        <v>0.92999999999999994</v>
      </c>
      <c r="G8" s="14">
        <f t="shared" si="0"/>
        <v>513.22</v>
      </c>
      <c r="H8" s="14"/>
    </row>
    <row r="9" spans="1:8" x14ac:dyDescent="0.25">
      <c r="A9" s="12" t="s">
        <v>38</v>
      </c>
      <c r="B9" s="14"/>
      <c r="C9" s="14"/>
      <c r="D9" s="14"/>
      <c r="E9" s="14"/>
      <c r="F9" s="14"/>
      <c r="G9" s="14"/>
      <c r="H9" s="14"/>
    </row>
    <row r="10" spans="1:8" x14ac:dyDescent="0.25">
      <c r="A10" s="11" t="s">
        <v>39</v>
      </c>
      <c r="B10" s="11">
        <v>100</v>
      </c>
      <c r="C10" s="11">
        <v>1.5</v>
      </c>
      <c r="D10" s="11">
        <v>0.1</v>
      </c>
      <c r="E10" s="11">
        <v>21</v>
      </c>
      <c r="F10" s="11">
        <v>10</v>
      </c>
      <c r="G10" s="11">
        <v>89</v>
      </c>
      <c r="H10" s="11">
        <v>126</v>
      </c>
    </row>
    <row r="11" spans="1:8" x14ac:dyDescent="0.25">
      <c r="A11" s="12" t="s">
        <v>40</v>
      </c>
      <c r="B11" s="11"/>
      <c r="C11" s="11"/>
      <c r="D11" s="11"/>
      <c r="E11" s="11"/>
      <c r="F11" s="11"/>
      <c r="G11" s="11"/>
      <c r="H11" s="11"/>
    </row>
    <row r="12" spans="1:8" x14ac:dyDescent="0.25">
      <c r="A12" s="11" t="s">
        <v>41</v>
      </c>
      <c r="B12" s="11">
        <v>60</v>
      </c>
      <c r="C12" s="11">
        <v>1.1399999999999999</v>
      </c>
      <c r="D12" s="15"/>
      <c r="E12" s="11">
        <v>8.1999999999999993</v>
      </c>
      <c r="F12" s="16"/>
      <c r="G12" s="11">
        <v>66.8</v>
      </c>
      <c r="H12" s="11">
        <v>86</v>
      </c>
    </row>
    <row r="13" spans="1:8" x14ac:dyDescent="0.25">
      <c r="A13" s="11" t="s">
        <v>42</v>
      </c>
      <c r="B13" s="11">
        <v>250</v>
      </c>
      <c r="C13" s="11">
        <v>2.17</v>
      </c>
      <c r="D13" s="11">
        <v>4.41</v>
      </c>
      <c r="E13" s="11">
        <v>12.09</v>
      </c>
      <c r="F13" s="11">
        <v>8.74</v>
      </c>
      <c r="G13" s="11">
        <v>115.7</v>
      </c>
      <c r="H13" s="11">
        <v>145</v>
      </c>
    </row>
    <row r="14" spans="1:8" x14ac:dyDescent="0.25">
      <c r="A14" s="11" t="s">
        <v>43</v>
      </c>
      <c r="B14" s="11">
        <v>70</v>
      </c>
      <c r="C14" s="11">
        <v>11.4</v>
      </c>
      <c r="D14" s="11">
        <v>12.5</v>
      </c>
      <c r="E14" s="11">
        <v>4.05</v>
      </c>
      <c r="F14" s="11">
        <v>0.5</v>
      </c>
      <c r="G14" s="11">
        <v>174.5</v>
      </c>
      <c r="H14" s="11">
        <v>421</v>
      </c>
    </row>
    <row r="15" spans="1:8" x14ac:dyDescent="0.25">
      <c r="A15" s="11" t="s">
        <v>44</v>
      </c>
      <c r="B15" s="11">
        <v>50</v>
      </c>
      <c r="C15" s="11">
        <v>1.5</v>
      </c>
      <c r="D15" s="11">
        <v>1.65</v>
      </c>
      <c r="E15" s="11">
        <v>3.49</v>
      </c>
      <c r="F15" s="11">
        <v>27.4</v>
      </c>
      <c r="G15" s="11">
        <v>77.88</v>
      </c>
      <c r="H15" s="17" t="s">
        <v>45</v>
      </c>
    </row>
    <row r="16" spans="1:8" x14ac:dyDescent="0.25">
      <c r="A16" s="11" t="s">
        <v>46</v>
      </c>
      <c r="B16" s="11">
        <v>100</v>
      </c>
      <c r="C16" s="11">
        <v>2.0499999999999998</v>
      </c>
      <c r="D16" s="11">
        <v>4.24</v>
      </c>
      <c r="E16" s="11">
        <v>9.39</v>
      </c>
      <c r="F16" s="11">
        <v>3.4</v>
      </c>
      <c r="G16" s="11">
        <v>96.86</v>
      </c>
      <c r="H16" s="11">
        <v>441</v>
      </c>
    </row>
    <row r="17" spans="1:8" x14ac:dyDescent="0.25">
      <c r="A17" s="11" t="s">
        <v>47</v>
      </c>
      <c r="B17" s="11">
        <v>200</v>
      </c>
      <c r="C17" s="11">
        <v>0.56000000000000005</v>
      </c>
      <c r="D17" s="11">
        <v>0</v>
      </c>
      <c r="E17" s="15"/>
      <c r="F17" s="11">
        <v>0.15</v>
      </c>
      <c r="G17" s="11">
        <v>111.84</v>
      </c>
      <c r="H17" s="11">
        <v>522</v>
      </c>
    </row>
    <row r="18" spans="1:8" x14ac:dyDescent="0.25">
      <c r="A18" s="11" t="s">
        <v>13</v>
      </c>
      <c r="B18" s="11">
        <v>15</v>
      </c>
      <c r="C18" s="11">
        <v>1.1000000000000001</v>
      </c>
      <c r="D18" s="11">
        <v>0.11</v>
      </c>
      <c r="E18" s="11">
        <v>7.4</v>
      </c>
      <c r="F18" s="11">
        <v>0</v>
      </c>
      <c r="G18" s="11">
        <v>35.200000000000003</v>
      </c>
      <c r="H18" s="11">
        <v>122</v>
      </c>
    </row>
    <row r="19" spans="1:8" x14ac:dyDescent="0.25">
      <c r="A19" s="11" t="s">
        <v>14</v>
      </c>
      <c r="B19" s="11">
        <v>50</v>
      </c>
      <c r="C19" s="11">
        <v>3.2</v>
      </c>
      <c r="D19" s="11">
        <v>0.6</v>
      </c>
      <c r="E19" s="11">
        <v>16.600000000000001</v>
      </c>
      <c r="F19" s="11">
        <v>0</v>
      </c>
      <c r="G19" s="11">
        <v>87</v>
      </c>
      <c r="H19" s="11">
        <v>123</v>
      </c>
    </row>
    <row r="20" spans="1:8" x14ac:dyDescent="0.25">
      <c r="A20" s="12" t="s">
        <v>11</v>
      </c>
      <c r="B20" s="14">
        <f t="shared" ref="B20:G20" si="1">SUBTOTAL(109,B12:B19)</f>
        <v>795</v>
      </c>
      <c r="C20" s="14">
        <f t="shared" si="1"/>
        <v>23.12</v>
      </c>
      <c r="D20" s="14">
        <f t="shared" si="1"/>
        <v>23.509999999999998</v>
      </c>
      <c r="E20" s="14">
        <f t="shared" si="1"/>
        <v>61.22</v>
      </c>
      <c r="F20" s="14">
        <f t="shared" si="1"/>
        <v>40.19</v>
      </c>
      <c r="G20" s="14">
        <f t="shared" si="1"/>
        <v>765.78000000000009</v>
      </c>
      <c r="H20" s="14"/>
    </row>
    <row r="21" spans="1:8" x14ac:dyDescent="0.25">
      <c r="A21" s="12" t="s">
        <v>48</v>
      </c>
      <c r="B21" s="14"/>
      <c r="C21" s="14"/>
      <c r="D21" s="14"/>
      <c r="E21" s="14"/>
      <c r="F21" s="14"/>
      <c r="G21" s="14"/>
      <c r="H21" s="14"/>
    </row>
    <row r="22" spans="1:8" x14ac:dyDescent="0.25">
      <c r="A22" s="11" t="s">
        <v>49</v>
      </c>
      <c r="B22" s="11">
        <v>200</v>
      </c>
      <c r="C22" s="11">
        <v>5.3</v>
      </c>
      <c r="D22" s="11">
        <v>4.0999999999999996</v>
      </c>
      <c r="E22" s="11">
        <v>7.7</v>
      </c>
      <c r="F22" s="11">
        <v>1.3</v>
      </c>
      <c r="G22" s="11">
        <v>89.7</v>
      </c>
      <c r="H22" s="11">
        <v>530</v>
      </c>
    </row>
    <row r="23" spans="1:8" x14ac:dyDescent="0.25">
      <c r="A23" s="11" t="s">
        <v>50</v>
      </c>
      <c r="B23" s="11">
        <v>60</v>
      </c>
      <c r="C23" s="11">
        <v>5.97</v>
      </c>
      <c r="D23" s="11">
        <v>6.57</v>
      </c>
      <c r="E23" s="11">
        <v>33.6</v>
      </c>
      <c r="F23" s="11">
        <v>3.14</v>
      </c>
      <c r="G23" s="11">
        <v>217.4</v>
      </c>
      <c r="H23" s="11">
        <v>567</v>
      </c>
    </row>
    <row r="24" spans="1:8" x14ac:dyDescent="0.25">
      <c r="A24" s="12" t="s">
        <v>11</v>
      </c>
      <c r="B24" s="14">
        <f t="shared" ref="B24:G24" si="2">SUBTOTAL(109,B22:B23)</f>
        <v>260</v>
      </c>
      <c r="C24" s="14">
        <f t="shared" si="2"/>
        <v>11.27</v>
      </c>
      <c r="D24" s="14">
        <f t="shared" si="2"/>
        <v>10.67</v>
      </c>
      <c r="E24" s="14">
        <f t="shared" si="2"/>
        <v>41.300000000000004</v>
      </c>
      <c r="F24" s="14">
        <f t="shared" si="2"/>
        <v>4.4400000000000004</v>
      </c>
      <c r="G24" s="14">
        <f t="shared" si="2"/>
        <v>307.10000000000002</v>
      </c>
      <c r="H24" s="14"/>
    </row>
    <row r="25" spans="1:8" x14ac:dyDescent="0.25">
      <c r="A25" s="12" t="s">
        <v>28</v>
      </c>
      <c r="B25" s="11"/>
      <c r="C25" s="11"/>
      <c r="D25" s="11"/>
      <c r="E25" s="11"/>
      <c r="F25" s="11"/>
      <c r="G25" s="11"/>
      <c r="H25" s="11"/>
    </row>
    <row r="26" spans="1:8" x14ac:dyDescent="0.25">
      <c r="A26" s="11" t="s">
        <v>51</v>
      </c>
      <c r="B26" s="11">
        <v>200</v>
      </c>
      <c r="C26" s="11">
        <v>5.55</v>
      </c>
      <c r="D26" s="11">
        <v>9.18</v>
      </c>
      <c r="E26" s="11">
        <v>13.94</v>
      </c>
      <c r="F26" s="11">
        <v>26.33</v>
      </c>
      <c r="G26" s="11">
        <v>106.34</v>
      </c>
      <c r="H26" s="11">
        <v>250</v>
      </c>
    </row>
    <row r="27" spans="1:8" x14ac:dyDescent="0.25">
      <c r="A27" s="11" t="s">
        <v>52</v>
      </c>
      <c r="B27" s="11">
        <v>200</v>
      </c>
      <c r="C27" s="11">
        <v>1.4</v>
      </c>
      <c r="D27" s="11">
        <v>0.02</v>
      </c>
      <c r="E27" s="11">
        <v>17.3</v>
      </c>
      <c r="F27" s="11">
        <v>0.12</v>
      </c>
      <c r="G27" s="11">
        <v>75.099999999999994</v>
      </c>
      <c r="H27" s="11">
        <v>515</v>
      </c>
    </row>
    <row r="28" spans="1:8" x14ac:dyDescent="0.25">
      <c r="A28" s="11" t="s">
        <v>53</v>
      </c>
      <c r="B28" s="11">
        <v>30</v>
      </c>
      <c r="C28" s="11">
        <v>1.77</v>
      </c>
      <c r="D28" s="11">
        <v>1.41</v>
      </c>
      <c r="E28" s="11">
        <v>22.5</v>
      </c>
      <c r="F28" s="11">
        <v>0</v>
      </c>
      <c r="G28" s="11">
        <v>109.8</v>
      </c>
      <c r="H28" s="11">
        <v>603</v>
      </c>
    </row>
    <row r="29" spans="1:8" x14ac:dyDescent="0.25">
      <c r="A29" s="13" t="s">
        <v>54</v>
      </c>
      <c r="B29" s="11">
        <v>15</v>
      </c>
      <c r="C29" s="11">
        <v>1.1000000000000001</v>
      </c>
      <c r="D29" s="11">
        <v>0.11</v>
      </c>
      <c r="E29" s="11">
        <v>7.4</v>
      </c>
      <c r="F29" s="11">
        <v>0</v>
      </c>
      <c r="G29" s="11">
        <v>35.200000000000003</v>
      </c>
      <c r="H29" s="13">
        <v>122</v>
      </c>
    </row>
    <row r="30" spans="1:8" x14ac:dyDescent="0.25">
      <c r="A30" s="18" t="s">
        <v>11</v>
      </c>
      <c r="B30" s="19">
        <f t="shared" ref="B30:G30" si="3">SUBTOTAL(109,B26:B29)</f>
        <v>445</v>
      </c>
      <c r="C30" s="19">
        <f t="shared" si="3"/>
        <v>9.8199999999999985</v>
      </c>
      <c r="D30" s="19">
        <f t="shared" si="3"/>
        <v>10.719999999999999</v>
      </c>
      <c r="E30" s="19">
        <f t="shared" si="3"/>
        <v>61.14</v>
      </c>
      <c r="F30" s="19">
        <f t="shared" si="3"/>
        <v>26.45</v>
      </c>
      <c r="G30" s="19">
        <f t="shared" si="3"/>
        <v>326.44</v>
      </c>
      <c r="H30" s="19"/>
    </row>
    <row r="31" spans="1:8" x14ac:dyDescent="0.25">
      <c r="A31" s="18" t="s">
        <v>55</v>
      </c>
      <c r="B31" s="19">
        <f t="shared" ref="B31:G31" si="4">SUM(B8,B10,B20,B24,B30)</f>
        <v>2015</v>
      </c>
      <c r="C31" s="19">
        <f t="shared" si="4"/>
        <v>67.529999999999987</v>
      </c>
      <c r="D31" s="19">
        <f t="shared" si="4"/>
        <v>66.599999999999994</v>
      </c>
      <c r="E31" s="19">
        <f t="shared" si="4"/>
        <v>252</v>
      </c>
      <c r="F31" s="19">
        <f t="shared" si="4"/>
        <v>82.009999999999991</v>
      </c>
      <c r="G31" s="19">
        <f t="shared" si="4"/>
        <v>2001.54</v>
      </c>
      <c r="H31" s="19"/>
    </row>
  </sheetData>
  <phoneticPr fontId="0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23" sqref="A23"/>
    </sheetView>
  </sheetViews>
  <sheetFormatPr defaultRowHeight="15" x14ac:dyDescent="0.25"/>
  <cols>
    <col min="1" max="1" width="45.7109375" customWidth="1"/>
    <col min="8" max="8" width="18" customWidth="1"/>
  </cols>
  <sheetData>
    <row r="1" spans="1:8" ht="15.75" x14ac:dyDescent="0.25">
      <c r="A1" s="1" t="s">
        <v>56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x14ac:dyDescent="0.25">
      <c r="A2" s="7" t="s">
        <v>35</v>
      </c>
      <c r="B2" s="5"/>
      <c r="C2" s="5"/>
      <c r="D2" s="5"/>
      <c r="E2" s="5"/>
      <c r="F2" s="5"/>
      <c r="G2" s="5"/>
      <c r="H2" s="5"/>
    </row>
    <row r="3" spans="1:8" ht="15.75" x14ac:dyDescent="0.25">
      <c r="A3" s="1" t="s">
        <v>57</v>
      </c>
      <c r="B3" s="1">
        <v>70</v>
      </c>
      <c r="C3" s="1">
        <v>7.7</v>
      </c>
      <c r="D3" s="1">
        <v>16.7</v>
      </c>
      <c r="E3" s="1">
        <v>0</v>
      </c>
      <c r="F3" s="1">
        <v>0</v>
      </c>
      <c r="G3" s="1">
        <v>181.3</v>
      </c>
      <c r="H3" s="1">
        <v>405</v>
      </c>
    </row>
    <row r="4" spans="1:8" ht="15.75" x14ac:dyDescent="0.25">
      <c r="A4" s="1" t="s">
        <v>58</v>
      </c>
      <c r="B4" s="1">
        <v>200</v>
      </c>
      <c r="C4" s="1">
        <v>7.1</v>
      </c>
      <c r="D4" s="2">
        <v>8.9</v>
      </c>
      <c r="E4" s="1">
        <v>28.8</v>
      </c>
      <c r="F4" s="1">
        <v>1.5</v>
      </c>
      <c r="G4" s="1">
        <v>227.1</v>
      </c>
      <c r="H4" s="1">
        <v>281</v>
      </c>
    </row>
    <row r="5" spans="1:8" ht="15.75" x14ac:dyDescent="0.25">
      <c r="A5" s="1" t="s">
        <v>59</v>
      </c>
      <c r="B5" s="1">
        <v>200</v>
      </c>
      <c r="C5" s="1">
        <v>2.6</v>
      </c>
      <c r="D5" s="1">
        <v>0.45</v>
      </c>
      <c r="E5" s="1">
        <v>25.9</v>
      </c>
      <c r="F5" s="1">
        <v>0.6</v>
      </c>
      <c r="G5" s="1">
        <v>118.2</v>
      </c>
      <c r="H5" s="1">
        <v>508</v>
      </c>
    </row>
    <row r="6" spans="1:8" ht="15.75" x14ac:dyDescent="0.25">
      <c r="A6" s="1" t="s">
        <v>60</v>
      </c>
      <c r="B6" s="1">
        <v>40</v>
      </c>
      <c r="C6" s="1">
        <v>3</v>
      </c>
      <c r="D6" s="1">
        <v>1.1000000000000001</v>
      </c>
      <c r="E6" s="1">
        <v>20.5</v>
      </c>
      <c r="F6" s="1">
        <v>0</v>
      </c>
      <c r="G6" s="1">
        <v>104.8</v>
      </c>
      <c r="H6" s="1">
        <v>125</v>
      </c>
    </row>
    <row r="7" spans="1:8" ht="15.75" x14ac:dyDescent="0.25">
      <c r="A7" s="1" t="s">
        <v>9</v>
      </c>
      <c r="B7" s="1">
        <v>5</v>
      </c>
      <c r="C7" s="1">
        <v>0.02</v>
      </c>
      <c r="D7" s="1">
        <v>4.0999999999999996</v>
      </c>
      <c r="E7" s="1">
        <v>0.04</v>
      </c>
      <c r="F7" s="1">
        <v>0</v>
      </c>
      <c r="G7" s="1">
        <v>37.4</v>
      </c>
      <c r="H7" s="1">
        <v>119</v>
      </c>
    </row>
    <row r="8" spans="1:8" ht="15.75" x14ac:dyDescent="0.25">
      <c r="A8" s="7" t="s">
        <v>11</v>
      </c>
      <c r="B8" s="3">
        <f t="shared" ref="B8:G8" si="0">SUBTOTAL(109,B3:B7)</f>
        <v>515</v>
      </c>
      <c r="C8" s="3">
        <f t="shared" si="0"/>
        <v>20.420000000000002</v>
      </c>
      <c r="D8" s="3">
        <f t="shared" si="0"/>
        <v>31.25</v>
      </c>
      <c r="E8" s="3">
        <f t="shared" si="0"/>
        <v>75.240000000000009</v>
      </c>
      <c r="F8" s="3">
        <f t="shared" si="0"/>
        <v>2.1</v>
      </c>
      <c r="G8" s="3">
        <f t="shared" si="0"/>
        <v>668.8</v>
      </c>
      <c r="H8" s="3"/>
    </row>
    <row r="9" spans="1:8" ht="15.75" x14ac:dyDescent="0.25">
      <c r="A9" s="7" t="s">
        <v>38</v>
      </c>
      <c r="B9" s="3"/>
      <c r="C9" s="3"/>
      <c r="D9" s="3"/>
      <c r="E9" s="3"/>
      <c r="F9" s="3"/>
      <c r="G9" s="3"/>
      <c r="H9" s="3"/>
    </row>
    <row r="10" spans="1:8" ht="15.75" x14ac:dyDescent="0.25">
      <c r="A10" s="1" t="s">
        <v>61</v>
      </c>
      <c r="B10" s="1">
        <v>200</v>
      </c>
      <c r="C10" s="1">
        <v>0.4</v>
      </c>
      <c r="D10" s="1">
        <v>0.4</v>
      </c>
      <c r="E10" s="1">
        <v>10.4</v>
      </c>
      <c r="F10" s="1">
        <v>10</v>
      </c>
      <c r="G10" s="1">
        <v>45</v>
      </c>
      <c r="H10" s="1">
        <v>126</v>
      </c>
    </row>
    <row r="11" spans="1:8" ht="15.75" x14ac:dyDescent="0.25">
      <c r="A11" s="7" t="s">
        <v>40</v>
      </c>
      <c r="B11" s="1"/>
      <c r="C11" s="1"/>
      <c r="D11" s="1"/>
      <c r="E11" s="1"/>
      <c r="F11" s="1"/>
      <c r="G11" s="1"/>
      <c r="H11" s="1"/>
    </row>
    <row r="12" spans="1:8" ht="15.75" x14ac:dyDescent="0.25">
      <c r="A12" s="1" t="s">
        <v>62</v>
      </c>
      <c r="B12" s="1">
        <v>60</v>
      </c>
      <c r="C12" s="1">
        <v>1.81</v>
      </c>
      <c r="D12" s="1">
        <v>8.67</v>
      </c>
      <c r="E12" s="1">
        <v>4.3</v>
      </c>
      <c r="F12" s="1">
        <v>5.38</v>
      </c>
      <c r="G12" s="1">
        <v>92.56</v>
      </c>
      <c r="H12" s="1">
        <v>78</v>
      </c>
    </row>
    <row r="13" spans="1:8" ht="15.75" x14ac:dyDescent="0.25">
      <c r="A13" s="1" t="s">
        <v>63</v>
      </c>
      <c r="B13" s="1">
        <v>250</v>
      </c>
      <c r="C13" s="1">
        <v>2</v>
      </c>
      <c r="D13" s="1">
        <v>5.3</v>
      </c>
      <c r="E13" s="1">
        <v>12.7</v>
      </c>
      <c r="F13" s="1">
        <v>11.8</v>
      </c>
      <c r="G13" s="1">
        <v>122.3</v>
      </c>
      <c r="H13" s="1">
        <v>148</v>
      </c>
    </row>
    <row r="14" spans="1:8" ht="15.75" x14ac:dyDescent="0.25">
      <c r="A14" s="1" t="s">
        <v>64</v>
      </c>
      <c r="B14" s="1">
        <v>70</v>
      </c>
      <c r="C14" s="1">
        <v>12.5</v>
      </c>
      <c r="D14" s="1">
        <v>11.8</v>
      </c>
      <c r="E14" s="1">
        <v>10</v>
      </c>
      <c r="F14" s="1">
        <v>0</v>
      </c>
      <c r="G14" s="1">
        <v>196.4</v>
      </c>
      <c r="H14" s="1">
        <v>391</v>
      </c>
    </row>
    <row r="15" spans="1:8" ht="15.75" x14ac:dyDescent="0.25">
      <c r="A15" s="1" t="s">
        <v>65</v>
      </c>
      <c r="B15" s="1">
        <v>150</v>
      </c>
      <c r="C15" s="1">
        <v>7</v>
      </c>
      <c r="D15" s="1">
        <v>5.8</v>
      </c>
      <c r="E15" s="1">
        <v>5</v>
      </c>
      <c r="F15" s="1">
        <v>14.5</v>
      </c>
      <c r="G15" s="1">
        <v>72.3</v>
      </c>
      <c r="H15" s="1">
        <v>193</v>
      </c>
    </row>
    <row r="16" spans="1:8" ht="15.75" x14ac:dyDescent="0.25">
      <c r="A16" s="1" t="s">
        <v>66</v>
      </c>
      <c r="B16" s="1">
        <v>200</v>
      </c>
      <c r="C16" s="1">
        <v>0.3</v>
      </c>
      <c r="D16" s="1">
        <v>7.0000000000000007E-2</v>
      </c>
      <c r="E16" s="1">
        <v>18.899999999999999</v>
      </c>
      <c r="F16" s="1">
        <v>15</v>
      </c>
      <c r="G16" s="1">
        <v>74.900000000000006</v>
      </c>
      <c r="H16" s="1">
        <v>525</v>
      </c>
    </row>
    <row r="17" spans="1:9" ht="15.75" x14ac:dyDescent="0.25">
      <c r="A17" s="1" t="s">
        <v>13</v>
      </c>
      <c r="B17" s="1">
        <v>15</v>
      </c>
      <c r="C17" s="1">
        <v>1.1000000000000001</v>
      </c>
      <c r="D17" s="1">
        <v>0.11</v>
      </c>
      <c r="E17" s="1">
        <v>7.4</v>
      </c>
      <c r="F17" s="1">
        <v>0</v>
      </c>
      <c r="G17" s="1">
        <v>35.200000000000003</v>
      </c>
      <c r="H17" s="1">
        <v>122</v>
      </c>
      <c r="I17" s="20"/>
    </row>
    <row r="18" spans="1:9" ht="15.75" x14ac:dyDescent="0.25">
      <c r="A18" s="1" t="s">
        <v>67</v>
      </c>
      <c r="B18" s="1">
        <v>50</v>
      </c>
      <c r="C18" s="1">
        <v>3.2</v>
      </c>
      <c r="D18" s="9" t="s">
        <v>68</v>
      </c>
      <c r="E18" s="1">
        <v>16.600000000000001</v>
      </c>
      <c r="F18" s="1">
        <v>0</v>
      </c>
      <c r="G18" s="1">
        <v>87</v>
      </c>
      <c r="H18" s="1">
        <v>123</v>
      </c>
    </row>
    <row r="19" spans="1:9" ht="15.75" x14ac:dyDescent="0.25">
      <c r="A19" s="7" t="s">
        <v>11</v>
      </c>
      <c r="B19" s="3">
        <f t="shared" ref="B19:G19" si="1">SUBTOTAL(109,B12:B18)</f>
        <v>795</v>
      </c>
      <c r="C19" s="3">
        <f t="shared" si="1"/>
        <v>27.91</v>
      </c>
      <c r="D19" s="3">
        <f t="shared" si="1"/>
        <v>31.75</v>
      </c>
      <c r="E19" s="3">
        <f t="shared" si="1"/>
        <v>74.900000000000006</v>
      </c>
      <c r="F19" s="3">
        <f t="shared" si="1"/>
        <v>46.68</v>
      </c>
      <c r="G19" s="3">
        <f t="shared" si="1"/>
        <v>680.66000000000008</v>
      </c>
      <c r="H19" s="3"/>
    </row>
    <row r="20" spans="1:9" ht="15.75" x14ac:dyDescent="0.25">
      <c r="A20" s="7" t="s">
        <v>48</v>
      </c>
      <c r="B20" s="3"/>
      <c r="C20" s="3"/>
      <c r="D20" s="3"/>
      <c r="E20" s="3"/>
      <c r="F20" s="3"/>
      <c r="G20" s="3"/>
      <c r="H20" s="3"/>
    </row>
    <row r="21" spans="1:9" ht="15.75" x14ac:dyDescent="0.25">
      <c r="A21" s="1" t="s">
        <v>69</v>
      </c>
      <c r="B21" s="1">
        <v>190</v>
      </c>
      <c r="C21" s="1">
        <v>5.3</v>
      </c>
      <c r="D21" s="1">
        <v>4.0999999999999996</v>
      </c>
      <c r="E21" s="1">
        <v>7.7</v>
      </c>
      <c r="F21" s="1">
        <v>1.4</v>
      </c>
      <c r="G21" s="1">
        <v>89.7</v>
      </c>
      <c r="H21" s="1">
        <v>530</v>
      </c>
    </row>
    <row r="22" spans="1:9" ht="15.75" x14ac:dyDescent="0.25">
      <c r="A22" s="1" t="s">
        <v>70</v>
      </c>
      <c r="B22" s="1">
        <v>60</v>
      </c>
      <c r="C22" s="1">
        <v>5</v>
      </c>
      <c r="D22" s="1">
        <v>3.3</v>
      </c>
      <c r="E22" s="1">
        <v>35.4</v>
      </c>
      <c r="F22" s="1">
        <v>0</v>
      </c>
      <c r="G22" s="1">
        <v>192.8</v>
      </c>
      <c r="H22" s="1">
        <v>584</v>
      </c>
    </row>
    <row r="23" spans="1:9" ht="15.75" x14ac:dyDescent="0.25">
      <c r="A23" s="7" t="s">
        <v>11</v>
      </c>
      <c r="B23" s="3">
        <f t="shared" ref="B23:G23" si="2">SUBTOTAL(109,B21:B22)</f>
        <v>250</v>
      </c>
      <c r="C23" s="3">
        <f t="shared" si="2"/>
        <v>10.3</v>
      </c>
      <c r="D23" s="3">
        <f t="shared" si="2"/>
        <v>7.3999999999999995</v>
      </c>
      <c r="E23" s="3">
        <f t="shared" si="2"/>
        <v>43.1</v>
      </c>
      <c r="F23" s="3">
        <f t="shared" si="2"/>
        <v>1.4</v>
      </c>
      <c r="G23" s="3">
        <f t="shared" si="2"/>
        <v>282.5</v>
      </c>
      <c r="H23" s="3"/>
    </row>
    <row r="24" spans="1:9" ht="15.75" x14ac:dyDescent="0.25">
      <c r="A24" s="7" t="s">
        <v>28</v>
      </c>
      <c r="B24" s="3"/>
      <c r="C24" s="3"/>
      <c r="D24" s="3"/>
      <c r="E24" s="3"/>
      <c r="F24" s="3"/>
      <c r="G24" s="3"/>
      <c r="H24" s="3"/>
    </row>
    <row r="25" spans="1:9" ht="15.75" x14ac:dyDescent="0.25">
      <c r="A25" s="1" t="s">
        <v>71</v>
      </c>
      <c r="B25" s="1">
        <v>150</v>
      </c>
      <c r="C25" s="1">
        <v>3.7</v>
      </c>
      <c r="D25" s="1">
        <v>12.6</v>
      </c>
      <c r="E25" s="1">
        <v>13</v>
      </c>
      <c r="F25" s="1">
        <v>7.2</v>
      </c>
      <c r="G25" s="1">
        <v>232.2</v>
      </c>
      <c r="H25" s="1">
        <v>225</v>
      </c>
    </row>
    <row r="26" spans="1:9" ht="15.75" x14ac:dyDescent="0.25">
      <c r="A26" s="1" t="s">
        <v>72</v>
      </c>
      <c r="B26" s="1">
        <v>50</v>
      </c>
      <c r="C26" s="1">
        <v>1.7</v>
      </c>
      <c r="D26" s="1">
        <v>3.32</v>
      </c>
      <c r="E26" s="1">
        <v>4.47</v>
      </c>
      <c r="F26" s="1">
        <v>0.32</v>
      </c>
      <c r="G26" s="1">
        <v>54.9</v>
      </c>
      <c r="H26" s="1">
        <v>447</v>
      </c>
    </row>
    <row r="27" spans="1:9" ht="15.75" x14ac:dyDescent="0.25">
      <c r="A27" s="1" t="s">
        <v>19</v>
      </c>
      <c r="B27" s="1">
        <v>200</v>
      </c>
      <c r="C27" s="1">
        <v>1.4</v>
      </c>
      <c r="D27" s="1">
        <v>1.2</v>
      </c>
      <c r="E27" s="1">
        <v>17.399999999999999</v>
      </c>
      <c r="F27" s="1">
        <v>0.6</v>
      </c>
      <c r="G27" s="1">
        <v>87.12</v>
      </c>
      <c r="H27" s="1">
        <v>507</v>
      </c>
    </row>
    <row r="28" spans="1:9" ht="15.75" x14ac:dyDescent="0.25">
      <c r="A28" s="2" t="s">
        <v>13</v>
      </c>
      <c r="B28" s="1">
        <v>15</v>
      </c>
      <c r="C28" s="1">
        <v>1.1000000000000001</v>
      </c>
      <c r="D28" s="1">
        <v>0.11</v>
      </c>
      <c r="E28" s="1">
        <v>7.4</v>
      </c>
      <c r="F28" s="1">
        <v>0</v>
      </c>
      <c r="G28" s="1">
        <v>35.200000000000003</v>
      </c>
      <c r="H28" s="2">
        <v>122</v>
      </c>
    </row>
    <row r="29" spans="1:9" ht="15.75" x14ac:dyDescent="0.25">
      <c r="A29" s="8" t="s">
        <v>11</v>
      </c>
      <c r="B29" s="1">
        <f>SUBTOTAL(109,B25:B28)</f>
        <v>415</v>
      </c>
      <c r="C29" s="1">
        <f>SUBTOTAL(109,C25:C28)</f>
        <v>7.9</v>
      </c>
      <c r="D29" s="1">
        <f>SUBTOTAL(109,D2,D28)</f>
        <v>0.11</v>
      </c>
      <c r="E29" s="1">
        <f>SUBTOTAL(109,E25:E28)</f>
        <v>42.269999999999996</v>
      </c>
      <c r="F29" s="1">
        <f>SUBTOTAL(109, F25:F28)</f>
        <v>8.120000000000001</v>
      </c>
      <c r="G29" s="1">
        <f>SUBTOTAL(109,G25:G28)</f>
        <v>409.41999999999996</v>
      </c>
      <c r="H29" s="2"/>
    </row>
    <row r="30" spans="1:9" ht="15.75" x14ac:dyDescent="0.25">
      <c r="A30" s="8" t="s">
        <v>55</v>
      </c>
      <c r="B30" s="4">
        <f t="shared" ref="B30:G30" si="3">SUM(B8,B10,B19,B23,B29)</f>
        <v>2175</v>
      </c>
      <c r="C30" s="4">
        <f t="shared" si="3"/>
        <v>66.930000000000007</v>
      </c>
      <c r="D30" s="4">
        <f t="shared" si="3"/>
        <v>70.91</v>
      </c>
      <c r="E30" s="4">
        <f t="shared" si="3"/>
        <v>245.91000000000003</v>
      </c>
      <c r="F30" s="4">
        <f t="shared" si="3"/>
        <v>68.3</v>
      </c>
      <c r="G30" s="4">
        <f t="shared" si="3"/>
        <v>2086.38</v>
      </c>
      <c r="H30" s="4"/>
    </row>
  </sheetData>
  <phoneticPr fontId="0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21" sqref="A21"/>
    </sheetView>
  </sheetViews>
  <sheetFormatPr defaultRowHeight="15" x14ac:dyDescent="0.25"/>
  <cols>
    <col min="1" max="1" width="43.42578125" customWidth="1"/>
    <col min="8" max="8" width="17.7109375" customWidth="1"/>
  </cols>
  <sheetData>
    <row r="1" spans="1:8" ht="15.75" x14ac:dyDescent="0.25">
      <c r="A1" s="1" t="s">
        <v>73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x14ac:dyDescent="0.25">
      <c r="A2" s="7" t="s">
        <v>35</v>
      </c>
      <c r="B2" s="5"/>
      <c r="C2" s="5"/>
      <c r="D2" s="5"/>
      <c r="E2" s="5"/>
      <c r="F2" s="5"/>
      <c r="G2" s="5"/>
      <c r="H2" s="5"/>
    </row>
    <row r="3" spans="1:8" ht="15.75" x14ac:dyDescent="0.25">
      <c r="A3" s="1" t="s">
        <v>74</v>
      </c>
      <c r="B3" s="1">
        <v>100</v>
      </c>
      <c r="C3" s="1">
        <v>8.4</v>
      </c>
      <c r="D3" s="2">
        <v>12.9</v>
      </c>
      <c r="E3" s="1">
        <v>2.2000000000000002</v>
      </c>
      <c r="F3" s="1">
        <v>0</v>
      </c>
      <c r="G3" s="1">
        <v>158.69999999999999</v>
      </c>
      <c r="H3" s="1">
        <v>311</v>
      </c>
    </row>
    <row r="4" spans="1:8" ht="15.75" x14ac:dyDescent="0.25">
      <c r="A4" s="1" t="s">
        <v>52</v>
      </c>
      <c r="B4" s="1">
        <v>200</v>
      </c>
      <c r="C4" s="1">
        <v>1.4</v>
      </c>
      <c r="D4" s="1">
        <v>0.02</v>
      </c>
      <c r="E4" s="1">
        <v>17.3</v>
      </c>
      <c r="F4" s="1">
        <v>0.12</v>
      </c>
      <c r="G4" s="1">
        <v>75.099999999999994</v>
      </c>
      <c r="H4" s="1">
        <v>515</v>
      </c>
    </row>
    <row r="5" spans="1:8" ht="15.75" x14ac:dyDescent="0.25">
      <c r="A5" s="1" t="s">
        <v>75</v>
      </c>
      <c r="B5" s="1">
        <v>40</v>
      </c>
      <c r="C5" s="1">
        <v>1.25</v>
      </c>
      <c r="D5" s="1">
        <v>4.25</v>
      </c>
      <c r="E5" s="1">
        <v>20.420000000000002</v>
      </c>
      <c r="F5" s="1">
        <v>0.1</v>
      </c>
      <c r="G5" s="1">
        <v>124.87</v>
      </c>
      <c r="H5" s="1">
        <v>110</v>
      </c>
    </row>
    <row r="6" spans="1:8" ht="15.75" x14ac:dyDescent="0.25">
      <c r="A6" s="7" t="s">
        <v>11</v>
      </c>
      <c r="B6" s="3">
        <f t="shared" ref="B6:G6" si="0">SUBTOTAL(109,B3:B5)</f>
        <v>340</v>
      </c>
      <c r="C6" s="3">
        <f t="shared" si="0"/>
        <v>11.05</v>
      </c>
      <c r="D6" s="3">
        <f t="shared" si="0"/>
        <v>17.170000000000002</v>
      </c>
      <c r="E6" s="3">
        <f t="shared" si="0"/>
        <v>39.92</v>
      </c>
      <c r="F6" s="3">
        <f t="shared" si="0"/>
        <v>0.22</v>
      </c>
      <c r="G6" s="3">
        <f t="shared" si="0"/>
        <v>358.66999999999996</v>
      </c>
      <c r="H6" s="3"/>
    </row>
    <row r="7" spans="1:8" ht="15.75" x14ac:dyDescent="0.25">
      <c r="A7" s="7" t="s">
        <v>76</v>
      </c>
      <c r="B7" s="1"/>
      <c r="C7" s="1"/>
      <c r="D7" s="1"/>
      <c r="E7" s="1"/>
      <c r="F7" s="1"/>
      <c r="G7" s="1"/>
      <c r="H7" s="1"/>
    </row>
    <row r="8" spans="1:8" ht="15.75" x14ac:dyDescent="0.25">
      <c r="A8" s="1" t="s">
        <v>12</v>
      </c>
      <c r="B8" s="1">
        <v>200</v>
      </c>
      <c r="C8" s="1">
        <v>1</v>
      </c>
      <c r="D8" s="1">
        <v>0.2</v>
      </c>
      <c r="E8" s="1">
        <v>20.2</v>
      </c>
      <c r="F8" s="1">
        <v>4</v>
      </c>
      <c r="G8" s="1">
        <v>92</v>
      </c>
      <c r="H8" s="1">
        <v>532</v>
      </c>
    </row>
    <row r="9" spans="1:8" ht="15.75" x14ac:dyDescent="0.25">
      <c r="A9" s="7" t="s">
        <v>40</v>
      </c>
      <c r="B9" s="1"/>
      <c r="C9" s="1"/>
      <c r="D9" s="1"/>
      <c r="E9" s="1"/>
      <c r="F9" s="1"/>
      <c r="G9" s="1"/>
      <c r="H9" s="1"/>
    </row>
    <row r="10" spans="1:8" ht="15.75" x14ac:dyDescent="0.25">
      <c r="A10" s="1" t="s">
        <v>77</v>
      </c>
      <c r="B10" s="1">
        <v>60</v>
      </c>
      <c r="C10" s="1">
        <v>0.81</v>
      </c>
      <c r="D10" s="1">
        <v>6.06</v>
      </c>
      <c r="E10" s="1">
        <v>4.3099999999999996</v>
      </c>
      <c r="F10" s="1">
        <v>4.3499999999999996</v>
      </c>
      <c r="G10" s="1">
        <v>75.7</v>
      </c>
      <c r="H10" s="1">
        <v>69</v>
      </c>
    </row>
    <row r="11" spans="1:8" ht="15.75" x14ac:dyDescent="0.25">
      <c r="A11" s="1" t="s">
        <v>78</v>
      </c>
      <c r="B11" s="1">
        <v>250</v>
      </c>
      <c r="C11" s="1">
        <v>1.58</v>
      </c>
      <c r="D11" s="1">
        <v>4.3899999999999997</v>
      </c>
      <c r="E11" s="1">
        <v>6.48</v>
      </c>
      <c r="F11" s="1">
        <v>16.7</v>
      </c>
      <c r="G11" s="1">
        <v>83.9</v>
      </c>
      <c r="H11" s="9">
        <v>156</v>
      </c>
    </row>
    <row r="12" spans="1:8" ht="15.75" x14ac:dyDescent="0.25">
      <c r="A12" s="1" t="s">
        <v>79</v>
      </c>
      <c r="B12" s="1">
        <v>100</v>
      </c>
      <c r="C12" s="1">
        <v>10.3</v>
      </c>
      <c r="D12" s="1">
        <v>11.9</v>
      </c>
      <c r="E12" s="1">
        <v>4.8</v>
      </c>
      <c r="F12" s="1">
        <v>1.4</v>
      </c>
      <c r="G12" s="1">
        <v>168.14</v>
      </c>
      <c r="H12" s="1">
        <v>378</v>
      </c>
    </row>
    <row r="13" spans="1:8" ht="15.75" x14ac:dyDescent="0.25">
      <c r="A13" s="1" t="s">
        <v>80</v>
      </c>
      <c r="B13" s="1">
        <v>100</v>
      </c>
      <c r="C13" s="1">
        <v>4.5</v>
      </c>
      <c r="D13" s="1">
        <v>6.6</v>
      </c>
      <c r="E13" s="1">
        <v>31.3</v>
      </c>
      <c r="F13" s="1">
        <v>0</v>
      </c>
      <c r="G13" s="1">
        <v>176.1</v>
      </c>
      <c r="H13" s="1">
        <v>257</v>
      </c>
    </row>
    <row r="14" spans="1:8" ht="15.75" x14ac:dyDescent="0.25">
      <c r="A14" s="1" t="s">
        <v>81</v>
      </c>
      <c r="B14" s="1">
        <v>200</v>
      </c>
      <c r="C14" s="1">
        <v>0.48</v>
      </c>
      <c r="D14" s="1">
        <v>0.28000000000000003</v>
      </c>
      <c r="E14" s="1">
        <v>14.07</v>
      </c>
      <c r="F14" s="1">
        <v>2.6</v>
      </c>
      <c r="G14" s="1">
        <v>60.68</v>
      </c>
      <c r="H14" s="1">
        <v>521</v>
      </c>
    </row>
    <row r="15" spans="1:8" ht="15.75" x14ac:dyDescent="0.25">
      <c r="A15" s="1" t="s">
        <v>13</v>
      </c>
      <c r="B15" s="1">
        <v>15</v>
      </c>
      <c r="C15" s="1">
        <v>1.1000000000000001</v>
      </c>
      <c r="D15" s="1">
        <v>0.11</v>
      </c>
      <c r="E15" s="1">
        <v>7.4</v>
      </c>
      <c r="F15" s="1">
        <v>0</v>
      </c>
      <c r="G15" s="1">
        <v>35.200000000000003</v>
      </c>
      <c r="H15" s="1">
        <v>122</v>
      </c>
    </row>
    <row r="16" spans="1:8" ht="15.75" x14ac:dyDescent="0.25">
      <c r="A16" s="1" t="s">
        <v>14</v>
      </c>
      <c r="B16" s="1">
        <v>50</v>
      </c>
      <c r="C16" s="1">
        <v>3.2</v>
      </c>
      <c r="D16" s="1">
        <v>1.2</v>
      </c>
      <c r="E16" s="1">
        <v>16.600000000000001</v>
      </c>
      <c r="F16" s="1">
        <v>0</v>
      </c>
      <c r="G16" s="1">
        <v>87</v>
      </c>
      <c r="H16" s="1">
        <v>123</v>
      </c>
    </row>
    <row r="17" spans="1:8" ht="15.75" x14ac:dyDescent="0.25">
      <c r="A17" s="7" t="s">
        <v>11</v>
      </c>
      <c r="B17" s="3">
        <f t="shared" ref="B17:G17" si="1">SUBTOTAL(109,B10:B16)</f>
        <v>775</v>
      </c>
      <c r="C17" s="3">
        <f t="shared" si="1"/>
        <v>21.970000000000002</v>
      </c>
      <c r="D17" s="3">
        <f t="shared" si="1"/>
        <v>30.540000000000003</v>
      </c>
      <c r="E17" s="3">
        <f t="shared" si="1"/>
        <v>84.960000000000008</v>
      </c>
      <c r="F17" s="3">
        <f t="shared" si="1"/>
        <v>25.049999999999997</v>
      </c>
      <c r="G17" s="3">
        <f t="shared" si="1"/>
        <v>686.72</v>
      </c>
      <c r="H17" s="3"/>
    </row>
    <row r="18" spans="1:8" ht="15.75" x14ac:dyDescent="0.25">
      <c r="A18" s="7" t="s">
        <v>76</v>
      </c>
      <c r="B18" s="1"/>
      <c r="C18" s="1"/>
      <c r="D18" s="1"/>
      <c r="E18" s="1"/>
      <c r="F18" s="1"/>
      <c r="G18" s="1"/>
      <c r="H18" s="1"/>
    </row>
    <row r="19" spans="1:8" ht="15.75" x14ac:dyDescent="0.25">
      <c r="A19" s="1" t="s">
        <v>82</v>
      </c>
      <c r="B19" s="1">
        <v>200</v>
      </c>
      <c r="C19" s="1">
        <v>5.5</v>
      </c>
      <c r="D19" s="1">
        <v>6.3</v>
      </c>
      <c r="E19" s="1">
        <v>10</v>
      </c>
      <c r="F19" s="1">
        <v>0.5</v>
      </c>
      <c r="G19" s="1">
        <v>120.1</v>
      </c>
      <c r="H19" s="1">
        <v>530</v>
      </c>
    </row>
    <row r="20" spans="1:8" ht="15.75" x14ac:dyDescent="0.25">
      <c r="A20" s="1" t="s">
        <v>83</v>
      </c>
      <c r="B20" s="1">
        <v>60</v>
      </c>
      <c r="C20" s="1">
        <v>5.97</v>
      </c>
      <c r="D20" s="1">
        <v>6.57</v>
      </c>
      <c r="E20" s="1">
        <v>33.6</v>
      </c>
      <c r="F20" s="1">
        <v>3.14</v>
      </c>
      <c r="G20" s="1">
        <v>217.4</v>
      </c>
      <c r="H20" s="1">
        <v>566</v>
      </c>
    </row>
    <row r="21" spans="1:8" ht="15.75" x14ac:dyDescent="0.25">
      <c r="A21" s="7" t="s">
        <v>11</v>
      </c>
      <c r="B21" s="3">
        <f t="shared" ref="B21:G21" si="2">SUBTOTAL(109,B19:B20)</f>
        <v>260</v>
      </c>
      <c r="C21" s="3">
        <f t="shared" si="2"/>
        <v>11.469999999999999</v>
      </c>
      <c r="D21" s="3">
        <f t="shared" si="2"/>
        <v>12.870000000000001</v>
      </c>
      <c r="E21" s="3">
        <f t="shared" si="2"/>
        <v>43.6</v>
      </c>
      <c r="F21" s="3">
        <f t="shared" si="2"/>
        <v>3.64</v>
      </c>
      <c r="G21" s="3">
        <f t="shared" si="2"/>
        <v>337.5</v>
      </c>
      <c r="H21" s="3"/>
    </row>
    <row r="22" spans="1:8" ht="15.75" x14ac:dyDescent="0.25">
      <c r="A22" s="7" t="s">
        <v>28</v>
      </c>
      <c r="B22" s="1"/>
      <c r="C22" s="1"/>
      <c r="D22" s="1"/>
      <c r="E22" s="1"/>
      <c r="F22" s="1"/>
      <c r="G22" s="1"/>
      <c r="H22" s="1"/>
    </row>
    <row r="23" spans="1:8" ht="15.75" x14ac:dyDescent="0.25">
      <c r="A23" s="1" t="s">
        <v>84</v>
      </c>
      <c r="B23" s="1">
        <v>140</v>
      </c>
      <c r="C23" s="1">
        <v>13.3</v>
      </c>
      <c r="D23" s="1">
        <v>7.19</v>
      </c>
      <c r="E23" s="1">
        <v>6.01</v>
      </c>
      <c r="F23" s="1">
        <v>2.88</v>
      </c>
      <c r="G23" s="1">
        <v>142.15</v>
      </c>
      <c r="H23" s="1">
        <v>354</v>
      </c>
    </row>
    <row r="24" spans="1:8" ht="15.75" x14ac:dyDescent="0.25">
      <c r="A24" s="2" t="s">
        <v>85</v>
      </c>
      <c r="B24" s="2">
        <v>100</v>
      </c>
      <c r="C24" s="2">
        <v>3.6</v>
      </c>
      <c r="D24" s="2">
        <v>4.0999999999999996</v>
      </c>
      <c r="E24" s="2">
        <v>22.5</v>
      </c>
      <c r="F24" s="2">
        <v>0</v>
      </c>
      <c r="G24" s="2">
        <v>146.9</v>
      </c>
      <c r="H24" s="2">
        <v>432</v>
      </c>
    </row>
    <row r="25" spans="1:8" ht="15.75" x14ac:dyDescent="0.25">
      <c r="A25" s="2" t="s">
        <v>19</v>
      </c>
      <c r="B25" s="2">
        <v>200</v>
      </c>
      <c r="C25" s="2">
        <v>1.45</v>
      </c>
      <c r="D25" s="2">
        <v>1.25</v>
      </c>
      <c r="E25" s="2">
        <v>17.440000000000001</v>
      </c>
      <c r="F25" s="2">
        <v>0.65</v>
      </c>
      <c r="G25" s="2">
        <v>87.12</v>
      </c>
      <c r="H25" s="2">
        <v>507</v>
      </c>
    </row>
    <row r="26" spans="1:8" ht="15.75" x14ac:dyDescent="0.25">
      <c r="A26" s="2" t="s">
        <v>13</v>
      </c>
      <c r="B26" s="1">
        <v>20</v>
      </c>
      <c r="C26" s="1">
        <v>1.5</v>
      </c>
      <c r="D26" s="1">
        <v>0.15</v>
      </c>
      <c r="E26" s="1">
        <v>9.9</v>
      </c>
      <c r="F26" s="1">
        <v>0</v>
      </c>
      <c r="G26" s="1">
        <v>47</v>
      </c>
      <c r="H26" s="2">
        <v>122</v>
      </c>
    </row>
    <row r="27" spans="1:8" ht="15.75" x14ac:dyDescent="0.25">
      <c r="A27" s="8" t="s">
        <v>86</v>
      </c>
      <c r="B27" s="4">
        <f t="shared" ref="B27:G27" si="3">SUBTOTAL(109,B23:B26)</f>
        <v>460</v>
      </c>
      <c r="C27" s="4">
        <f t="shared" si="3"/>
        <v>19.850000000000001</v>
      </c>
      <c r="D27" s="4">
        <f t="shared" si="3"/>
        <v>12.69</v>
      </c>
      <c r="E27" s="4">
        <f t="shared" si="3"/>
        <v>55.85</v>
      </c>
      <c r="F27" s="4">
        <f t="shared" si="3"/>
        <v>3.53</v>
      </c>
      <c r="G27" s="4">
        <f t="shared" si="3"/>
        <v>423.17</v>
      </c>
      <c r="H27" s="4"/>
    </row>
    <row r="28" spans="1:8" ht="15.75" x14ac:dyDescent="0.25">
      <c r="A28" s="8" t="s">
        <v>55</v>
      </c>
      <c r="B28" s="4">
        <f t="shared" ref="B28:G28" si="4">SUM(B6,B8,B17,B21,B27)</f>
        <v>2035</v>
      </c>
      <c r="C28" s="4">
        <f t="shared" si="4"/>
        <v>65.34</v>
      </c>
      <c r="D28" s="4">
        <f t="shared" si="4"/>
        <v>73.47</v>
      </c>
      <c r="E28" s="4">
        <f t="shared" si="4"/>
        <v>244.53</v>
      </c>
      <c r="F28" s="4">
        <f t="shared" si="4"/>
        <v>36.44</v>
      </c>
      <c r="G28" s="4">
        <f t="shared" si="4"/>
        <v>1898.06</v>
      </c>
      <c r="H28" s="2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11" sqref="A11"/>
    </sheetView>
  </sheetViews>
  <sheetFormatPr defaultRowHeight="15" x14ac:dyDescent="0.25"/>
  <cols>
    <col min="1" max="1" width="43.28515625" customWidth="1"/>
    <col min="2" max="2" width="10.42578125" customWidth="1"/>
    <col min="5" max="5" width="9.5703125" customWidth="1"/>
    <col min="6" max="6" width="11.140625" customWidth="1"/>
    <col min="7" max="7" width="10.85546875" customWidth="1"/>
    <col min="8" max="8" width="15.5703125" customWidth="1"/>
  </cols>
  <sheetData>
    <row r="1" spans="1:8" ht="15.75" x14ac:dyDescent="0.25">
      <c r="A1" s="1" t="s">
        <v>87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x14ac:dyDescent="0.25">
      <c r="A2" s="7" t="s">
        <v>35</v>
      </c>
      <c r="B2" s="5"/>
      <c r="C2" s="5"/>
      <c r="D2" s="5"/>
      <c r="E2" s="5"/>
      <c r="F2" s="5"/>
      <c r="G2" s="5"/>
      <c r="H2" s="5"/>
    </row>
    <row r="3" spans="1:8" ht="15.75" x14ac:dyDescent="0.25">
      <c r="A3" s="1" t="s">
        <v>88</v>
      </c>
      <c r="B3" s="1">
        <v>200</v>
      </c>
      <c r="C3" s="1">
        <v>7.4</v>
      </c>
      <c r="D3" s="2">
        <v>7.2</v>
      </c>
      <c r="E3" s="1">
        <v>36.299999999999997</v>
      </c>
      <c r="F3" s="1">
        <v>1.3</v>
      </c>
      <c r="G3" s="1">
        <v>243.7</v>
      </c>
      <c r="H3" s="1">
        <v>279</v>
      </c>
    </row>
    <row r="4" spans="1:8" ht="15.75" x14ac:dyDescent="0.25">
      <c r="A4" s="1" t="s">
        <v>89</v>
      </c>
      <c r="B4" s="1">
        <v>200</v>
      </c>
      <c r="C4" s="1">
        <v>0.06</v>
      </c>
      <c r="D4" s="1">
        <v>0.01</v>
      </c>
      <c r="E4" s="1">
        <v>15.25</v>
      </c>
      <c r="F4" s="1">
        <v>2.8</v>
      </c>
      <c r="G4" s="1">
        <v>62.5</v>
      </c>
      <c r="H4" s="1">
        <v>506</v>
      </c>
    </row>
    <row r="5" spans="1:8" ht="15.75" x14ac:dyDescent="0.25">
      <c r="A5" s="1" t="s">
        <v>8</v>
      </c>
      <c r="B5" s="1">
        <v>40</v>
      </c>
      <c r="C5" s="1">
        <v>3</v>
      </c>
      <c r="D5" s="1">
        <v>1.1000000000000001</v>
      </c>
      <c r="E5" s="1">
        <v>20.5</v>
      </c>
      <c r="F5" s="1">
        <v>0</v>
      </c>
      <c r="G5" s="1">
        <v>104.8</v>
      </c>
      <c r="H5" s="1">
        <v>125</v>
      </c>
    </row>
    <row r="6" spans="1:8" ht="15.75" x14ac:dyDescent="0.25">
      <c r="A6" s="1" t="s">
        <v>9</v>
      </c>
      <c r="B6" s="1">
        <v>5</v>
      </c>
      <c r="C6" s="1">
        <v>0.02</v>
      </c>
      <c r="D6" s="1">
        <v>4.0999999999999996</v>
      </c>
      <c r="E6" s="1">
        <v>0.04</v>
      </c>
      <c r="F6" s="1">
        <v>0</v>
      </c>
      <c r="G6" s="1">
        <v>37.4</v>
      </c>
      <c r="H6" s="1">
        <v>119</v>
      </c>
    </row>
    <row r="7" spans="1:8" ht="15.75" x14ac:dyDescent="0.25">
      <c r="A7" s="1" t="s">
        <v>10</v>
      </c>
      <c r="B7" s="1">
        <v>10</v>
      </c>
      <c r="C7" s="1">
        <v>3.84</v>
      </c>
      <c r="D7" s="1">
        <v>3.91</v>
      </c>
      <c r="E7" s="1">
        <v>0</v>
      </c>
      <c r="F7" s="1">
        <v>0.1</v>
      </c>
      <c r="G7" s="1">
        <v>51.4</v>
      </c>
      <c r="H7" s="1">
        <v>114</v>
      </c>
    </row>
    <row r="8" spans="1:8" ht="15.75" x14ac:dyDescent="0.25">
      <c r="A8" s="7" t="s">
        <v>11</v>
      </c>
      <c r="B8" s="3">
        <f t="shared" ref="B8:G8" si="0">SUBTOTAL(109,B3:B7)</f>
        <v>455</v>
      </c>
      <c r="C8" s="3">
        <f t="shared" si="0"/>
        <v>14.32</v>
      </c>
      <c r="D8" s="3">
        <f t="shared" si="0"/>
        <v>16.32</v>
      </c>
      <c r="E8" s="3">
        <f t="shared" si="0"/>
        <v>72.09</v>
      </c>
      <c r="F8" s="3">
        <f t="shared" si="0"/>
        <v>4.1999999999999993</v>
      </c>
      <c r="G8" s="3">
        <f t="shared" si="0"/>
        <v>499.79999999999995</v>
      </c>
      <c r="H8" s="3"/>
    </row>
    <row r="9" spans="1:8" ht="15.75" x14ac:dyDescent="0.25">
      <c r="A9" s="7" t="s">
        <v>76</v>
      </c>
      <c r="B9" s="1"/>
      <c r="C9" s="1"/>
      <c r="D9" s="1"/>
      <c r="E9" s="1"/>
      <c r="F9" s="1"/>
      <c r="G9" s="1"/>
      <c r="H9" s="1"/>
    </row>
    <row r="10" spans="1:8" ht="15.75" x14ac:dyDescent="0.25">
      <c r="A10" s="1" t="s">
        <v>12</v>
      </c>
      <c r="B10" s="1">
        <v>200</v>
      </c>
      <c r="C10" s="1">
        <v>1</v>
      </c>
      <c r="D10" s="1">
        <v>0.2</v>
      </c>
      <c r="E10" s="1">
        <v>20.2</v>
      </c>
      <c r="F10" s="1">
        <v>4</v>
      </c>
      <c r="G10" s="1">
        <v>92</v>
      </c>
      <c r="H10" s="1">
        <v>532</v>
      </c>
    </row>
    <row r="11" spans="1:8" ht="15.75" x14ac:dyDescent="0.25">
      <c r="A11" s="7" t="s">
        <v>40</v>
      </c>
      <c r="B11" s="1"/>
      <c r="C11" s="1"/>
      <c r="D11" s="1"/>
      <c r="E11" s="1"/>
      <c r="F11" s="1"/>
      <c r="G11" s="1"/>
      <c r="H11" s="1"/>
    </row>
    <row r="12" spans="1:8" ht="15.75" x14ac:dyDescent="0.25">
      <c r="A12" s="1" t="s">
        <v>90</v>
      </c>
      <c r="B12" s="1">
        <v>60</v>
      </c>
      <c r="C12" s="1">
        <v>1.17</v>
      </c>
      <c r="D12" s="1">
        <v>6.06</v>
      </c>
      <c r="E12" s="1">
        <v>3.91</v>
      </c>
      <c r="F12" s="1">
        <v>3.22</v>
      </c>
      <c r="G12" s="1">
        <v>79.45</v>
      </c>
      <c r="H12" s="1">
        <v>71</v>
      </c>
    </row>
    <row r="13" spans="1:8" ht="15.75" x14ac:dyDescent="0.25">
      <c r="A13" s="1" t="s">
        <v>91</v>
      </c>
      <c r="B13" s="1">
        <v>250</v>
      </c>
      <c r="C13" s="1">
        <v>1.7</v>
      </c>
      <c r="D13" s="1">
        <v>5.0999999999999996</v>
      </c>
      <c r="E13" s="1">
        <v>11.2</v>
      </c>
      <c r="F13" s="1">
        <v>13.3</v>
      </c>
      <c r="G13" s="1">
        <v>101.5</v>
      </c>
      <c r="H13" s="1">
        <v>142</v>
      </c>
    </row>
    <row r="14" spans="1:8" ht="15.75" x14ac:dyDescent="0.25">
      <c r="A14" s="1" t="s">
        <v>92</v>
      </c>
      <c r="B14" s="1">
        <v>200</v>
      </c>
      <c r="C14" s="1">
        <v>23.28</v>
      </c>
      <c r="D14" s="1">
        <v>23.5</v>
      </c>
      <c r="E14" s="1">
        <v>18.87</v>
      </c>
      <c r="F14" s="1">
        <v>3.96</v>
      </c>
      <c r="G14" s="1">
        <v>380.1</v>
      </c>
      <c r="H14" s="1">
        <v>387</v>
      </c>
    </row>
    <row r="15" spans="1:8" ht="15.75" x14ac:dyDescent="0.25">
      <c r="A15" s="1" t="s">
        <v>93</v>
      </c>
      <c r="B15" s="1">
        <v>50</v>
      </c>
      <c r="C15" s="1">
        <v>0.78</v>
      </c>
      <c r="D15" s="1">
        <v>4.7</v>
      </c>
      <c r="E15" s="1">
        <v>1.71</v>
      </c>
      <c r="F15" s="1">
        <v>0.05</v>
      </c>
      <c r="G15" s="1">
        <v>52.9</v>
      </c>
      <c r="H15" s="1">
        <v>454</v>
      </c>
    </row>
    <row r="16" spans="1:8" ht="15.75" x14ac:dyDescent="0.25">
      <c r="A16" s="1" t="s">
        <v>94</v>
      </c>
      <c r="B16" s="1">
        <v>200</v>
      </c>
      <c r="C16" s="1">
        <v>0.68</v>
      </c>
      <c r="D16" s="1">
        <v>0</v>
      </c>
      <c r="E16" s="1">
        <v>23.05</v>
      </c>
      <c r="F16" s="1">
        <v>30</v>
      </c>
      <c r="G16" s="1">
        <v>94.9</v>
      </c>
      <c r="H16" s="1">
        <v>533</v>
      </c>
    </row>
    <row r="17" spans="1:8" ht="15.75" x14ac:dyDescent="0.25">
      <c r="A17" s="1" t="s">
        <v>13</v>
      </c>
      <c r="B17" s="1">
        <v>15</v>
      </c>
      <c r="C17" s="1">
        <v>1.1000000000000001</v>
      </c>
      <c r="D17" s="1">
        <v>0.11</v>
      </c>
      <c r="E17" s="1">
        <v>7.4</v>
      </c>
      <c r="F17" s="1">
        <v>0</v>
      </c>
      <c r="G17" s="1">
        <v>35.200000000000003</v>
      </c>
      <c r="H17" s="1">
        <v>122</v>
      </c>
    </row>
    <row r="18" spans="1:8" ht="15.75" x14ac:dyDescent="0.25">
      <c r="A18" s="1" t="s">
        <v>14</v>
      </c>
      <c r="B18" s="1">
        <v>50</v>
      </c>
      <c r="C18" s="1">
        <v>3.2</v>
      </c>
      <c r="D18" s="1">
        <v>0.6</v>
      </c>
      <c r="E18" s="1">
        <v>16.3</v>
      </c>
      <c r="F18" s="1">
        <v>0</v>
      </c>
      <c r="G18" s="1">
        <v>87</v>
      </c>
      <c r="H18" s="1">
        <v>123</v>
      </c>
    </row>
    <row r="19" spans="1:8" ht="15.75" x14ac:dyDescent="0.25">
      <c r="A19" s="7" t="s">
        <v>11</v>
      </c>
      <c r="B19" s="3">
        <f t="shared" ref="B19:G19" si="1">SUBTOTAL(109,B12:B18)</f>
        <v>825</v>
      </c>
      <c r="C19" s="3">
        <f t="shared" si="1"/>
        <v>31.910000000000004</v>
      </c>
      <c r="D19" s="3">
        <f t="shared" si="1"/>
        <v>40.07</v>
      </c>
      <c r="E19" s="3">
        <f t="shared" si="1"/>
        <v>82.440000000000012</v>
      </c>
      <c r="F19" s="3">
        <f t="shared" si="1"/>
        <v>50.53</v>
      </c>
      <c r="G19" s="3">
        <f t="shared" si="1"/>
        <v>831.05</v>
      </c>
      <c r="H19" s="3"/>
    </row>
    <row r="20" spans="1:8" ht="15.75" x14ac:dyDescent="0.25">
      <c r="A20" s="7" t="s">
        <v>48</v>
      </c>
      <c r="B20" s="3"/>
      <c r="C20" s="3"/>
      <c r="D20" s="3"/>
      <c r="E20" s="3"/>
      <c r="F20" s="3"/>
      <c r="G20" s="3"/>
      <c r="H20" s="3"/>
    </row>
    <row r="21" spans="1:8" ht="15.75" x14ac:dyDescent="0.25">
      <c r="A21" s="1" t="s">
        <v>95</v>
      </c>
      <c r="B21" s="1">
        <v>200</v>
      </c>
      <c r="C21" s="1">
        <v>5.3</v>
      </c>
      <c r="D21" s="1">
        <v>4.0999999999999996</v>
      </c>
      <c r="E21" s="1">
        <v>7.7</v>
      </c>
      <c r="F21" s="1">
        <v>1.3</v>
      </c>
      <c r="G21" s="1">
        <v>89.7</v>
      </c>
      <c r="H21" s="1">
        <v>530</v>
      </c>
    </row>
    <row r="22" spans="1:8" ht="15.75" x14ac:dyDescent="0.25">
      <c r="A22" s="1" t="s">
        <v>53</v>
      </c>
      <c r="B22" s="1">
        <v>30</v>
      </c>
      <c r="C22" s="1">
        <v>1.77</v>
      </c>
      <c r="D22" s="1">
        <v>1.41</v>
      </c>
      <c r="E22" s="1">
        <v>22.5</v>
      </c>
      <c r="F22" s="1">
        <v>0</v>
      </c>
      <c r="G22" s="1">
        <v>109.8</v>
      </c>
      <c r="H22" s="1">
        <v>603</v>
      </c>
    </row>
    <row r="23" spans="1:8" ht="15.75" x14ac:dyDescent="0.25">
      <c r="A23" s="7" t="s">
        <v>11</v>
      </c>
      <c r="B23" s="3">
        <f t="shared" ref="B23:G23" si="2">SUBTOTAL(109,B21:B22)</f>
        <v>230</v>
      </c>
      <c r="C23" s="3">
        <f t="shared" si="2"/>
        <v>7.07</v>
      </c>
      <c r="D23" s="3">
        <f t="shared" si="2"/>
        <v>5.51</v>
      </c>
      <c r="E23" s="3">
        <f t="shared" si="2"/>
        <v>30.2</v>
      </c>
      <c r="F23" s="3">
        <f t="shared" si="2"/>
        <v>1.3</v>
      </c>
      <c r="G23" s="3">
        <f t="shared" si="2"/>
        <v>199.5</v>
      </c>
      <c r="H23" s="3"/>
    </row>
    <row r="24" spans="1:8" ht="15.75" x14ac:dyDescent="0.25">
      <c r="A24" s="7" t="s">
        <v>28</v>
      </c>
      <c r="B24" s="1"/>
      <c r="C24" s="1"/>
      <c r="D24" s="1"/>
      <c r="E24" s="1"/>
      <c r="F24" s="1"/>
      <c r="G24" s="1"/>
      <c r="H24" s="1"/>
    </row>
    <row r="25" spans="1:8" ht="15.75" x14ac:dyDescent="0.25">
      <c r="A25" s="1" t="s">
        <v>96</v>
      </c>
      <c r="B25" s="1">
        <v>150</v>
      </c>
      <c r="C25" s="1">
        <v>20.82</v>
      </c>
      <c r="D25" s="1">
        <v>15.52</v>
      </c>
      <c r="E25" s="1">
        <v>30.78</v>
      </c>
      <c r="F25" s="1">
        <v>0.67</v>
      </c>
      <c r="G25" s="1">
        <v>349.63</v>
      </c>
      <c r="H25" s="1">
        <v>333</v>
      </c>
    </row>
    <row r="26" spans="1:8" ht="15.75" x14ac:dyDescent="0.25">
      <c r="A26" s="2" t="s">
        <v>97</v>
      </c>
      <c r="B26" s="2">
        <v>50</v>
      </c>
      <c r="C26" s="2">
        <v>0.34</v>
      </c>
      <c r="D26" s="2">
        <v>0</v>
      </c>
      <c r="E26" s="2">
        <v>7.2</v>
      </c>
      <c r="F26" s="2">
        <v>0</v>
      </c>
      <c r="G26" s="2">
        <v>30.3</v>
      </c>
      <c r="H26" s="2">
        <v>517</v>
      </c>
    </row>
    <row r="27" spans="1:8" ht="15.75" x14ac:dyDescent="0.25">
      <c r="A27" s="2" t="s">
        <v>98</v>
      </c>
      <c r="B27" s="2">
        <v>200</v>
      </c>
      <c r="C27" s="2">
        <v>5.59</v>
      </c>
      <c r="D27" s="2">
        <v>6.38</v>
      </c>
      <c r="E27" s="2">
        <v>10.08</v>
      </c>
      <c r="F27" s="2">
        <v>1.3</v>
      </c>
      <c r="G27" s="2">
        <v>89.7</v>
      </c>
      <c r="H27" s="2">
        <v>529</v>
      </c>
    </row>
    <row r="28" spans="1:8" ht="15.75" x14ac:dyDescent="0.25">
      <c r="A28" s="2" t="s">
        <v>13</v>
      </c>
      <c r="B28" s="1">
        <v>15</v>
      </c>
      <c r="C28" s="1">
        <v>1.1000000000000001</v>
      </c>
      <c r="D28" s="1">
        <v>0.11</v>
      </c>
      <c r="E28" s="1">
        <v>7.4</v>
      </c>
      <c r="F28" s="1">
        <v>0</v>
      </c>
      <c r="G28" s="1">
        <v>35.200000000000003</v>
      </c>
      <c r="H28" s="2">
        <v>122</v>
      </c>
    </row>
    <row r="29" spans="1:8" ht="15.75" x14ac:dyDescent="0.25">
      <c r="A29" s="8" t="s">
        <v>11</v>
      </c>
      <c r="B29" s="4">
        <f t="shared" ref="B29:G29" si="3">SUBTOTAL(109,B25:B28)</f>
        <v>415</v>
      </c>
      <c r="C29" s="4">
        <f t="shared" si="3"/>
        <v>27.85</v>
      </c>
      <c r="D29" s="4">
        <f t="shared" si="3"/>
        <v>22.009999999999998</v>
      </c>
      <c r="E29" s="4">
        <f t="shared" si="3"/>
        <v>55.46</v>
      </c>
      <c r="F29" s="4">
        <f t="shared" si="3"/>
        <v>1.9700000000000002</v>
      </c>
      <c r="G29" s="4">
        <f t="shared" si="3"/>
        <v>504.83</v>
      </c>
      <c r="H29" s="4"/>
    </row>
    <row r="30" spans="1:8" ht="15.75" x14ac:dyDescent="0.25">
      <c r="A30" s="8" t="s">
        <v>55</v>
      </c>
      <c r="B30" s="4">
        <f t="shared" ref="B30:G30" si="4">SUM(B8,B10,B19,B23,B29)</f>
        <v>2125</v>
      </c>
      <c r="C30" s="4">
        <f t="shared" si="4"/>
        <v>82.15</v>
      </c>
      <c r="D30" s="4">
        <f t="shared" si="4"/>
        <v>84.11</v>
      </c>
      <c r="E30" s="4">
        <f t="shared" si="4"/>
        <v>260.39</v>
      </c>
      <c r="F30" s="4">
        <f t="shared" si="4"/>
        <v>62</v>
      </c>
      <c r="G30" s="4">
        <f t="shared" si="4"/>
        <v>2127.1799999999998</v>
      </c>
      <c r="H30" s="4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13" sqref="A13"/>
    </sheetView>
  </sheetViews>
  <sheetFormatPr defaultRowHeight="15" x14ac:dyDescent="0.25"/>
  <cols>
    <col min="1" max="1" width="44.140625" customWidth="1"/>
    <col min="6" max="6" width="10.5703125" customWidth="1"/>
    <col min="7" max="7" width="10.42578125" customWidth="1"/>
    <col min="8" max="8" width="16" customWidth="1"/>
  </cols>
  <sheetData>
    <row r="1" spans="1:8" ht="15.75" x14ac:dyDescent="0.25">
      <c r="A1" s="1" t="s">
        <v>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x14ac:dyDescent="0.25">
      <c r="A2" s="7" t="s">
        <v>35</v>
      </c>
      <c r="B2" s="1"/>
      <c r="C2" s="1"/>
      <c r="D2" s="1"/>
      <c r="E2" s="1"/>
      <c r="F2" s="1"/>
      <c r="G2" s="1"/>
      <c r="H2" s="1"/>
    </row>
    <row r="3" spans="1:8" ht="15.75" x14ac:dyDescent="0.25">
      <c r="A3" s="1" t="s">
        <v>100</v>
      </c>
      <c r="B3" s="1">
        <v>200</v>
      </c>
      <c r="C3" s="1">
        <v>5.48</v>
      </c>
      <c r="D3" s="2">
        <v>9.0299999999999994</v>
      </c>
      <c r="E3" s="1">
        <v>32.49</v>
      </c>
      <c r="F3" s="1">
        <v>1.53</v>
      </c>
      <c r="G3" s="1">
        <v>236.2</v>
      </c>
      <c r="H3" s="1">
        <v>283</v>
      </c>
    </row>
    <row r="4" spans="1:8" ht="15.75" x14ac:dyDescent="0.25">
      <c r="A4" s="1" t="s">
        <v>19</v>
      </c>
      <c r="B4" s="1">
        <v>200</v>
      </c>
      <c r="C4" s="1">
        <v>1.45</v>
      </c>
      <c r="D4" s="1">
        <v>1.25</v>
      </c>
      <c r="E4" s="1">
        <v>15.25</v>
      </c>
      <c r="F4" s="1">
        <v>2.8</v>
      </c>
      <c r="G4" s="1">
        <v>62.5</v>
      </c>
      <c r="H4" s="1">
        <v>507</v>
      </c>
    </row>
    <row r="5" spans="1:8" ht="15.75" x14ac:dyDescent="0.25">
      <c r="A5" s="1" t="s">
        <v>8</v>
      </c>
      <c r="B5" s="1">
        <v>40</v>
      </c>
      <c r="C5" s="1">
        <v>3</v>
      </c>
      <c r="D5" s="1">
        <v>1.1000000000000001</v>
      </c>
      <c r="E5" s="1">
        <v>20.5</v>
      </c>
      <c r="F5" s="1">
        <v>0</v>
      </c>
      <c r="G5" s="1">
        <v>104.8</v>
      </c>
      <c r="H5" s="1">
        <v>125</v>
      </c>
    </row>
    <row r="6" spans="1:8" ht="15.75" x14ac:dyDescent="0.25">
      <c r="A6" s="1" t="s">
        <v>9</v>
      </c>
      <c r="B6" s="1">
        <v>5</v>
      </c>
      <c r="C6" s="1">
        <v>0.02</v>
      </c>
      <c r="D6" s="1">
        <v>4.0999999999999996</v>
      </c>
      <c r="E6" s="1">
        <v>0.04</v>
      </c>
      <c r="F6" s="1">
        <v>0</v>
      </c>
      <c r="G6" s="1">
        <v>37.4</v>
      </c>
      <c r="H6" s="1">
        <v>119</v>
      </c>
    </row>
    <row r="7" spans="1:8" ht="15.75" x14ac:dyDescent="0.25">
      <c r="A7" s="1" t="s">
        <v>101</v>
      </c>
      <c r="B7" s="1">
        <v>10</v>
      </c>
      <c r="C7" s="1">
        <v>3.8</v>
      </c>
      <c r="D7" s="1">
        <v>3.9</v>
      </c>
      <c r="E7" s="1">
        <v>0</v>
      </c>
      <c r="F7" s="1">
        <v>0</v>
      </c>
      <c r="G7" s="1">
        <v>51.4</v>
      </c>
      <c r="H7" s="1">
        <v>114</v>
      </c>
    </row>
    <row r="8" spans="1:8" ht="15.75" x14ac:dyDescent="0.25">
      <c r="A8" s="7" t="s">
        <v>11</v>
      </c>
      <c r="B8" s="3">
        <f t="shared" ref="B8:G8" si="0">SUBTOTAL(109,B3:B7)</f>
        <v>455</v>
      </c>
      <c r="C8" s="3">
        <f t="shared" si="0"/>
        <v>13.75</v>
      </c>
      <c r="D8" s="3">
        <f t="shared" si="0"/>
        <v>19.38</v>
      </c>
      <c r="E8" s="3">
        <f t="shared" si="0"/>
        <v>68.280000000000015</v>
      </c>
      <c r="F8" s="3">
        <f t="shared" si="0"/>
        <v>4.33</v>
      </c>
      <c r="G8" s="3">
        <f t="shared" si="0"/>
        <v>492.29999999999995</v>
      </c>
      <c r="H8" s="3"/>
    </row>
    <row r="9" spans="1:8" ht="15.75" x14ac:dyDescent="0.25">
      <c r="A9" s="7" t="s">
        <v>76</v>
      </c>
      <c r="B9" s="1"/>
      <c r="C9" s="1"/>
      <c r="D9" s="1"/>
      <c r="E9" s="1"/>
      <c r="F9" s="1"/>
      <c r="G9" s="1"/>
      <c r="H9" s="1"/>
    </row>
    <row r="10" spans="1:8" ht="15.75" x14ac:dyDescent="0.25">
      <c r="A10" s="1" t="s">
        <v>12</v>
      </c>
      <c r="B10" s="1">
        <v>200</v>
      </c>
      <c r="C10" s="1">
        <v>1</v>
      </c>
      <c r="D10" s="1">
        <v>0.2</v>
      </c>
      <c r="E10" s="1">
        <v>20.2</v>
      </c>
      <c r="F10" s="1">
        <v>4</v>
      </c>
      <c r="G10" s="1">
        <v>92</v>
      </c>
      <c r="H10" s="1">
        <v>532</v>
      </c>
    </row>
    <row r="11" spans="1:8" ht="15.75" x14ac:dyDescent="0.25">
      <c r="A11" s="7" t="s">
        <v>40</v>
      </c>
      <c r="B11" s="1"/>
      <c r="C11" s="1"/>
      <c r="D11" s="1"/>
      <c r="E11" s="1"/>
      <c r="F11" s="1"/>
      <c r="G11" s="1"/>
      <c r="H11" s="1"/>
    </row>
    <row r="12" spans="1:8" ht="15.75" x14ac:dyDescent="0.25">
      <c r="A12" s="1" t="s">
        <v>102</v>
      </c>
      <c r="B12" s="1">
        <v>60</v>
      </c>
      <c r="C12" s="1">
        <v>1.03</v>
      </c>
      <c r="D12" s="1">
        <v>3.16</v>
      </c>
      <c r="E12" s="1">
        <v>6.54</v>
      </c>
      <c r="F12" s="1">
        <v>7.34</v>
      </c>
      <c r="G12" s="1">
        <v>59.26</v>
      </c>
      <c r="H12" s="1">
        <v>79</v>
      </c>
    </row>
    <row r="13" spans="1:8" ht="15.75" x14ac:dyDescent="0.25">
      <c r="A13" s="1" t="s">
        <v>103</v>
      </c>
      <c r="B13" s="1">
        <v>250</v>
      </c>
      <c r="C13" s="1">
        <v>2.6</v>
      </c>
      <c r="D13" s="1">
        <v>2.88</v>
      </c>
      <c r="E13" s="1">
        <v>16.72</v>
      </c>
      <c r="F13" s="1">
        <v>12</v>
      </c>
      <c r="G13" s="1">
        <v>103.6</v>
      </c>
      <c r="H13" s="1">
        <v>173</v>
      </c>
    </row>
    <row r="14" spans="1:8" ht="15.75" x14ac:dyDescent="0.25">
      <c r="A14" s="1" t="s">
        <v>104</v>
      </c>
      <c r="B14" s="1">
        <v>200</v>
      </c>
      <c r="C14" s="1">
        <v>23.91</v>
      </c>
      <c r="D14" s="1">
        <v>24.79</v>
      </c>
      <c r="E14" s="1">
        <v>10.54</v>
      </c>
      <c r="F14" s="1">
        <v>8.75</v>
      </c>
      <c r="G14" s="1">
        <v>360.91</v>
      </c>
      <c r="H14" s="1">
        <v>384</v>
      </c>
    </row>
    <row r="15" spans="1:8" ht="15.75" x14ac:dyDescent="0.25">
      <c r="A15" s="1" t="s">
        <v>105</v>
      </c>
      <c r="B15" s="1">
        <v>50</v>
      </c>
      <c r="C15" s="1">
        <v>1.74</v>
      </c>
      <c r="D15" s="1">
        <v>9.4</v>
      </c>
      <c r="E15" s="1">
        <v>2.4300000000000002</v>
      </c>
      <c r="F15" s="1">
        <v>0.75</v>
      </c>
      <c r="G15" s="1">
        <v>109.37</v>
      </c>
      <c r="H15" s="1">
        <v>456</v>
      </c>
    </row>
    <row r="16" spans="1:8" ht="15.75" x14ac:dyDescent="0.25">
      <c r="A16" s="1" t="s">
        <v>106</v>
      </c>
      <c r="B16" s="1">
        <v>200</v>
      </c>
      <c r="C16" s="1">
        <v>0.33</v>
      </c>
      <c r="D16" s="1">
        <v>0.2</v>
      </c>
      <c r="E16" s="1">
        <v>21.87</v>
      </c>
      <c r="F16" s="1">
        <v>0.28000000000000003</v>
      </c>
      <c r="G16" s="1">
        <v>90.58</v>
      </c>
      <c r="H16" s="1">
        <v>526</v>
      </c>
    </row>
    <row r="17" spans="1:8" ht="15.75" x14ac:dyDescent="0.25">
      <c r="A17" s="1" t="s">
        <v>13</v>
      </c>
      <c r="B17" s="1">
        <v>15</v>
      </c>
      <c r="C17" s="1">
        <v>1.1000000000000001</v>
      </c>
      <c r="D17" s="1">
        <v>0.11</v>
      </c>
      <c r="E17" s="1">
        <v>7.4</v>
      </c>
      <c r="F17" s="1">
        <v>0</v>
      </c>
      <c r="G17" s="1">
        <v>35.200000000000003</v>
      </c>
      <c r="H17" s="1">
        <v>122</v>
      </c>
    </row>
    <row r="18" spans="1:8" ht="15.75" x14ac:dyDescent="0.25">
      <c r="A18" s="1" t="s">
        <v>14</v>
      </c>
      <c r="B18" s="1">
        <v>50</v>
      </c>
      <c r="C18" s="1">
        <v>3.2</v>
      </c>
      <c r="D18" s="1">
        <v>0.6</v>
      </c>
      <c r="E18" s="1">
        <v>16.600000000000001</v>
      </c>
      <c r="F18" s="1">
        <v>0</v>
      </c>
      <c r="G18" s="1">
        <v>87</v>
      </c>
      <c r="H18" s="1">
        <v>123</v>
      </c>
    </row>
    <row r="19" spans="1:8" ht="15.75" x14ac:dyDescent="0.25">
      <c r="A19" s="7" t="s">
        <v>11</v>
      </c>
      <c r="B19" s="3">
        <f t="shared" ref="B19:G19" si="1">SUBTOTAL(109,B12:B18)</f>
        <v>825</v>
      </c>
      <c r="C19" s="3">
        <f t="shared" si="1"/>
        <v>33.909999999999997</v>
      </c>
      <c r="D19" s="3">
        <f t="shared" si="1"/>
        <v>41.14</v>
      </c>
      <c r="E19" s="3">
        <f t="shared" si="1"/>
        <v>82.1</v>
      </c>
      <c r="F19" s="3">
        <f t="shared" si="1"/>
        <v>29.12</v>
      </c>
      <c r="G19" s="3">
        <f t="shared" si="1"/>
        <v>845.92000000000007</v>
      </c>
      <c r="H19" s="3"/>
    </row>
    <row r="20" spans="1:8" ht="15.75" x14ac:dyDescent="0.25">
      <c r="A20" s="21" t="s">
        <v>48</v>
      </c>
      <c r="B20" s="1"/>
      <c r="C20" s="1"/>
      <c r="D20" s="1"/>
      <c r="E20" s="1"/>
      <c r="F20" s="1"/>
      <c r="G20" s="1"/>
      <c r="H20" s="1"/>
    </row>
    <row r="21" spans="1:8" ht="15.75" x14ac:dyDescent="0.25">
      <c r="A21" s="1" t="s">
        <v>69</v>
      </c>
      <c r="B21" s="1">
        <v>200</v>
      </c>
      <c r="C21" s="22">
        <v>5.3</v>
      </c>
      <c r="D21" s="1">
        <v>4.0999999999999996</v>
      </c>
      <c r="E21" s="1">
        <v>7.7</v>
      </c>
      <c r="F21" s="1">
        <v>1.3</v>
      </c>
      <c r="G21" s="1">
        <v>89.7</v>
      </c>
      <c r="H21" s="1">
        <v>530</v>
      </c>
    </row>
    <row r="22" spans="1:8" ht="15.75" x14ac:dyDescent="0.25">
      <c r="A22" s="1" t="s">
        <v>107</v>
      </c>
      <c r="B22" s="1">
        <v>30</v>
      </c>
      <c r="C22" s="1">
        <v>2.2000000000000002</v>
      </c>
      <c r="D22" s="1">
        <v>2.9</v>
      </c>
      <c r="E22" s="1">
        <v>22.3</v>
      </c>
      <c r="F22" s="1">
        <v>0</v>
      </c>
      <c r="G22" s="1">
        <v>125</v>
      </c>
      <c r="H22" s="1">
        <v>604</v>
      </c>
    </row>
    <row r="23" spans="1:8" ht="15.75" x14ac:dyDescent="0.25">
      <c r="A23" s="7" t="s">
        <v>11</v>
      </c>
      <c r="B23" s="3">
        <f t="shared" ref="B23:G23" si="2">SUBTOTAL(109,B21:B22)</f>
        <v>230</v>
      </c>
      <c r="C23" s="3">
        <f t="shared" si="2"/>
        <v>7.5</v>
      </c>
      <c r="D23" s="3">
        <f t="shared" si="2"/>
        <v>7</v>
      </c>
      <c r="E23" s="3">
        <f t="shared" si="2"/>
        <v>30</v>
      </c>
      <c r="F23" s="3">
        <f t="shared" si="2"/>
        <v>1.3</v>
      </c>
      <c r="G23" s="3">
        <f t="shared" si="2"/>
        <v>214.7</v>
      </c>
      <c r="H23" s="3"/>
    </row>
    <row r="24" spans="1:8" ht="15.75" x14ac:dyDescent="0.25">
      <c r="A24" s="7" t="s">
        <v>28</v>
      </c>
      <c r="B24" s="1"/>
      <c r="C24" s="1"/>
      <c r="D24" s="1"/>
      <c r="E24" s="1"/>
      <c r="F24" s="1"/>
      <c r="G24" s="1"/>
      <c r="H24" s="1"/>
    </row>
    <row r="25" spans="1:8" ht="15.75" x14ac:dyDescent="0.25">
      <c r="A25" s="1" t="s">
        <v>108</v>
      </c>
      <c r="B25" s="1">
        <v>240</v>
      </c>
      <c r="C25" s="1">
        <v>16.5</v>
      </c>
      <c r="D25" s="1">
        <v>9</v>
      </c>
      <c r="E25" s="1">
        <v>25.7</v>
      </c>
      <c r="F25" s="1">
        <v>11.5</v>
      </c>
      <c r="G25" s="1">
        <v>250.5</v>
      </c>
      <c r="H25" s="1">
        <v>351</v>
      </c>
    </row>
    <row r="26" spans="1:8" ht="15.75" x14ac:dyDescent="0.25">
      <c r="A26" s="2" t="s">
        <v>52</v>
      </c>
      <c r="B26" s="2">
        <v>200</v>
      </c>
      <c r="C26" s="2">
        <v>1.4</v>
      </c>
      <c r="D26" s="2">
        <v>0.02</v>
      </c>
      <c r="E26" s="2">
        <v>17.3</v>
      </c>
      <c r="F26" s="2">
        <v>0.1</v>
      </c>
      <c r="G26" s="2">
        <v>75.099999999999994</v>
      </c>
      <c r="H26" s="2">
        <v>515</v>
      </c>
    </row>
    <row r="27" spans="1:8" ht="15.75" x14ac:dyDescent="0.25">
      <c r="A27" s="2" t="s">
        <v>13</v>
      </c>
      <c r="B27" s="1">
        <v>15</v>
      </c>
      <c r="C27" s="1">
        <v>1.1000000000000001</v>
      </c>
      <c r="D27" s="1">
        <v>0.11</v>
      </c>
      <c r="E27" s="1">
        <v>7.4</v>
      </c>
      <c r="F27" s="1">
        <v>0</v>
      </c>
      <c r="G27" s="1">
        <v>35.200000000000003</v>
      </c>
      <c r="H27" s="1">
        <v>122</v>
      </c>
    </row>
    <row r="28" spans="1:8" ht="15.75" x14ac:dyDescent="0.25">
      <c r="A28" s="8" t="s">
        <v>11</v>
      </c>
      <c r="B28" s="4">
        <f t="shared" ref="B28:G28" si="3">SUBTOTAL(109,B25:B27)</f>
        <v>455</v>
      </c>
      <c r="C28" s="4">
        <f t="shared" si="3"/>
        <v>19</v>
      </c>
      <c r="D28" s="4">
        <f t="shared" si="3"/>
        <v>9.129999999999999</v>
      </c>
      <c r="E28" s="4">
        <f t="shared" si="3"/>
        <v>50.4</v>
      </c>
      <c r="F28" s="4">
        <f t="shared" si="3"/>
        <v>11.6</v>
      </c>
      <c r="G28" s="4">
        <f t="shared" si="3"/>
        <v>360.8</v>
      </c>
      <c r="H28" s="4"/>
    </row>
    <row r="29" spans="1:8" ht="15.75" x14ac:dyDescent="0.25">
      <c r="A29" s="8" t="s">
        <v>55</v>
      </c>
      <c r="B29" s="4">
        <f t="shared" ref="B29:G29" si="4">SUM(B8,B10,B19,B23,B28)</f>
        <v>2165</v>
      </c>
      <c r="C29" s="4">
        <f t="shared" si="4"/>
        <v>75.16</v>
      </c>
      <c r="D29" s="4">
        <f t="shared" si="4"/>
        <v>76.849999999999994</v>
      </c>
      <c r="E29" s="4">
        <f t="shared" si="4"/>
        <v>250.98000000000002</v>
      </c>
      <c r="F29" s="4">
        <f t="shared" si="4"/>
        <v>50.35</v>
      </c>
      <c r="G29" s="4">
        <f t="shared" si="4"/>
        <v>2005.72</v>
      </c>
      <c r="H29" s="4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19" sqref="A19"/>
    </sheetView>
  </sheetViews>
  <sheetFormatPr defaultRowHeight="15" x14ac:dyDescent="0.25"/>
  <cols>
    <col min="1" max="1" width="42.42578125" customWidth="1"/>
    <col min="8" max="8" width="16.42578125" customWidth="1"/>
    <col min="9" max="9" width="7.42578125" customWidth="1"/>
  </cols>
  <sheetData>
    <row r="1" spans="1:8" ht="15.75" x14ac:dyDescent="0.25">
      <c r="A1" s="1" t="s">
        <v>109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x14ac:dyDescent="0.25">
      <c r="A2" s="7" t="s">
        <v>35</v>
      </c>
      <c r="B2" s="1"/>
      <c r="C2" s="1"/>
      <c r="D2" s="1"/>
      <c r="E2" s="1"/>
      <c r="F2" s="1"/>
      <c r="G2" s="1"/>
      <c r="H2" s="1"/>
    </row>
    <row r="3" spans="1:8" ht="15.75" x14ac:dyDescent="0.25">
      <c r="A3" s="1" t="s">
        <v>110</v>
      </c>
      <c r="B3" s="1">
        <v>150</v>
      </c>
      <c r="C3" s="1">
        <v>26.4</v>
      </c>
      <c r="D3" s="2">
        <v>25.8</v>
      </c>
      <c r="E3" s="1">
        <v>18.3</v>
      </c>
      <c r="F3" s="1">
        <v>0.5</v>
      </c>
      <c r="G3" s="1">
        <v>369.8</v>
      </c>
      <c r="H3" s="1">
        <v>323</v>
      </c>
    </row>
    <row r="4" spans="1:8" ht="15.75" x14ac:dyDescent="0.25">
      <c r="A4" s="1" t="s">
        <v>111</v>
      </c>
      <c r="B4" s="1">
        <v>20</v>
      </c>
      <c r="C4" s="1">
        <v>1.44</v>
      </c>
      <c r="D4" s="1">
        <v>1.7</v>
      </c>
      <c r="E4" s="1">
        <v>11.2</v>
      </c>
      <c r="F4" s="1">
        <v>0</v>
      </c>
      <c r="G4" s="1">
        <v>164</v>
      </c>
      <c r="H4" s="1">
        <v>493</v>
      </c>
    </row>
    <row r="5" spans="1:8" ht="15.75" x14ac:dyDescent="0.25">
      <c r="A5" s="1" t="s">
        <v>19</v>
      </c>
      <c r="B5" s="1">
        <v>200</v>
      </c>
      <c r="C5" s="1">
        <v>1.4</v>
      </c>
      <c r="D5" s="1">
        <v>1.2</v>
      </c>
      <c r="E5" s="1">
        <v>17.399999999999999</v>
      </c>
      <c r="F5" s="1">
        <v>0.6</v>
      </c>
      <c r="G5" s="1">
        <v>87.1</v>
      </c>
      <c r="H5" s="1">
        <v>507</v>
      </c>
    </row>
    <row r="6" spans="1:8" ht="15.75" x14ac:dyDescent="0.25">
      <c r="A6" s="1" t="s">
        <v>8</v>
      </c>
      <c r="B6" s="1">
        <v>40</v>
      </c>
      <c r="C6" s="1">
        <v>3</v>
      </c>
      <c r="D6" s="1">
        <v>1.1000000000000001</v>
      </c>
      <c r="E6" s="1">
        <v>20.5</v>
      </c>
      <c r="F6" s="1">
        <v>0</v>
      </c>
      <c r="G6" s="1">
        <v>104.8</v>
      </c>
      <c r="H6" s="1">
        <v>125</v>
      </c>
    </row>
    <row r="7" spans="1:8" ht="15.75" x14ac:dyDescent="0.25">
      <c r="A7" s="1" t="s">
        <v>9</v>
      </c>
      <c r="B7" s="1">
        <v>5</v>
      </c>
      <c r="C7" s="1">
        <v>0.02</v>
      </c>
      <c r="D7" s="1">
        <v>4.0999999999999996</v>
      </c>
      <c r="E7" s="1">
        <v>0.04</v>
      </c>
      <c r="F7" s="1">
        <v>0</v>
      </c>
      <c r="G7" s="1">
        <v>37.4</v>
      </c>
      <c r="H7" s="1">
        <v>119</v>
      </c>
    </row>
    <row r="8" spans="1:8" ht="15.75" x14ac:dyDescent="0.25">
      <c r="A8" s="1" t="s">
        <v>10</v>
      </c>
      <c r="B8" s="1">
        <v>10</v>
      </c>
      <c r="C8" s="1">
        <v>3.8</v>
      </c>
      <c r="D8" s="1">
        <v>3.9</v>
      </c>
      <c r="E8" s="1">
        <v>0</v>
      </c>
      <c r="F8" s="1">
        <v>0</v>
      </c>
      <c r="G8" s="1">
        <v>51.4</v>
      </c>
      <c r="H8" s="1">
        <v>114</v>
      </c>
    </row>
    <row r="9" spans="1:8" ht="15.75" x14ac:dyDescent="0.25">
      <c r="A9" s="7" t="s">
        <v>11</v>
      </c>
      <c r="B9" s="3">
        <f t="shared" ref="B9:G9" si="0">SUBTOTAL(109,B3:B8)</f>
        <v>425</v>
      </c>
      <c r="C9" s="3">
        <f t="shared" si="0"/>
        <v>36.059999999999995</v>
      </c>
      <c r="D9" s="3">
        <f t="shared" si="0"/>
        <v>37.799999999999997</v>
      </c>
      <c r="E9" s="3">
        <f t="shared" si="0"/>
        <v>67.440000000000012</v>
      </c>
      <c r="F9" s="3">
        <f t="shared" si="0"/>
        <v>1.1000000000000001</v>
      </c>
      <c r="G9" s="3">
        <f t="shared" si="0"/>
        <v>814.49999999999989</v>
      </c>
      <c r="H9" s="3"/>
    </row>
    <row r="10" spans="1:8" ht="15.75" x14ac:dyDescent="0.25">
      <c r="A10" s="7" t="s">
        <v>76</v>
      </c>
      <c r="B10" s="3"/>
      <c r="C10" s="3"/>
      <c r="D10" s="3"/>
      <c r="E10" s="3"/>
      <c r="F10" s="3"/>
      <c r="G10" s="3"/>
      <c r="H10" s="3"/>
    </row>
    <row r="11" spans="1:8" ht="15.75" x14ac:dyDescent="0.25">
      <c r="A11" s="1" t="s">
        <v>39</v>
      </c>
      <c r="B11" s="1">
        <v>100</v>
      </c>
      <c r="C11" s="1">
        <v>1.5</v>
      </c>
      <c r="D11" s="1">
        <v>0.1</v>
      </c>
      <c r="E11" s="1">
        <v>21</v>
      </c>
      <c r="F11" s="1">
        <v>10</v>
      </c>
      <c r="G11" s="1">
        <v>89</v>
      </c>
      <c r="H11" s="1">
        <v>126</v>
      </c>
    </row>
    <row r="12" spans="1:8" ht="15.75" x14ac:dyDescent="0.25">
      <c r="A12" s="7" t="s">
        <v>40</v>
      </c>
      <c r="B12" s="1"/>
      <c r="C12" s="1"/>
      <c r="D12" s="1"/>
      <c r="E12" s="1"/>
      <c r="F12" s="1"/>
      <c r="G12" s="1"/>
      <c r="H12" s="1"/>
    </row>
    <row r="13" spans="1:8" ht="15.75" x14ac:dyDescent="0.25">
      <c r="A13" s="1" t="s">
        <v>112</v>
      </c>
      <c r="B13" s="1">
        <v>60</v>
      </c>
      <c r="C13" s="1">
        <v>0.8</v>
      </c>
      <c r="D13" s="1">
        <v>6.06</v>
      </c>
      <c r="E13" s="10"/>
      <c r="F13" s="1">
        <v>4.3</v>
      </c>
      <c r="G13" s="1">
        <v>75.900000000000006</v>
      </c>
      <c r="H13" s="1">
        <v>63</v>
      </c>
    </row>
    <row r="14" spans="1:8" ht="15.75" x14ac:dyDescent="0.25">
      <c r="A14" s="1" t="s">
        <v>113</v>
      </c>
      <c r="B14" s="1">
        <v>250</v>
      </c>
      <c r="C14" s="1">
        <v>2.0299999999999998</v>
      </c>
      <c r="D14" s="1">
        <v>5.25</v>
      </c>
      <c r="E14" s="1">
        <v>11.36</v>
      </c>
      <c r="F14" s="1">
        <v>11.2</v>
      </c>
      <c r="G14" s="1">
        <v>106.58</v>
      </c>
      <c r="H14" s="1">
        <v>169</v>
      </c>
    </row>
    <row r="15" spans="1:8" ht="15.75" x14ac:dyDescent="0.25">
      <c r="A15" s="1" t="s">
        <v>114</v>
      </c>
      <c r="B15" s="1">
        <v>110</v>
      </c>
      <c r="C15" s="1">
        <v>14.63</v>
      </c>
      <c r="D15" s="1">
        <v>13.38</v>
      </c>
      <c r="E15" s="1">
        <v>5.41</v>
      </c>
      <c r="F15" s="1">
        <v>13.99</v>
      </c>
      <c r="G15" s="1">
        <v>200.58</v>
      </c>
      <c r="H15" s="1">
        <v>408</v>
      </c>
    </row>
    <row r="16" spans="1:8" ht="15.75" x14ac:dyDescent="0.25">
      <c r="A16" s="1" t="s">
        <v>115</v>
      </c>
      <c r="B16" s="1">
        <v>100</v>
      </c>
      <c r="C16" s="1">
        <v>5.7</v>
      </c>
      <c r="D16" s="1">
        <v>5.2</v>
      </c>
      <c r="E16" s="1">
        <v>4.9000000000000004</v>
      </c>
      <c r="F16" s="1">
        <v>0</v>
      </c>
      <c r="G16" s="1">
        <v>171.8</v>
      </c>
      <c r="H16" s="1">
        <v>252</v>
      </c>
    </row>
    <row r="17" spans="1:8" ht="15.75" x14ac:dyDescent="0.25">
      <c r="A17" s="1" t="s">
        <v>116</v>
      </c>
      <c r="B17" s="1">
        <v>200</v>
      </c>
      <c r="C17" s="1">
        <v>0.33</v>
      </c>
      <c r="D17" s="1">
        <v>0</v>
      </c>
      <c r="E17" s="1">
        <v>0.2</v>
      </c>
      <c r="F17" s="1">
        <v>0.2</v>
      </c>
      <c r="G17" s="1">
        <v>90.58</v>
      </c>
      <c r="H17" s="1">
        <v>526</v>
      </c>
    </row>
    <row r="18" spans="1:8" ht="15.75" x14ac:dyDescent="0.25">
      <c r="A18" s="1" t="s">
        <v>13</v>
      </c>
      <c r="B18" s="1">
        <v>15</v>
      </c>
      <c r="C18" s="1">
        <v>1.1000000000000001</v>
      </c>
      <c r="D18" s="1">
        <v>0.11</v>
      </c>
      <c r="E18" s="1">
        <v>7.4</v>
      </c>
      <c r="F18" s="1">
        <v>0</v>
      </c>
      <c r="G18" s="1">
        <v>35.200000000000003</v>
      </c>
      <c r="H18" s="1">
        <v>122</v>
      </c>
    </row>
    <row r="19" spans="1:8" ht="15.75" x14ac:dyDescent="0.25">
      <c r="A19" s="1" t="s">
        <v>14</v>
      </c>
      <c r="B19" s="1">
        <v>25</v>
      </c>
      <c r="C19" s="1">
        <v>1.6</v>
      </c>
      <c r="D19" s="1">
        <v>0.3</v>
      </c>
      <c r="E19" s="1">
        <v>8.3000000000000007</v>
      </c>
      <c r="F19" s="1">
        <v>0</v>
      </c>
      <c r="G19" s="1">
        <v>43.5</v>
      </c>
      <c r="H19" s="1">
        <v>123</v>
      </c>
    </row>
    <row r="20" spans="1:8" ht="15.75" x14ac:dyDescent="0.25">
      <c r="A20" s="7" t="s">
        <v>11</v>
      </c>
      <c r="B20" s="3">
        <f t="shared" ref="B20:G20" si="1">SUBTOTAL(109,B13:B19)</f>
        <v>760</v>
      </c>
      <c r="C20" s="3">
        <f t="shared" si="1"/>
        <v>26.19</v>
      </c>
      <c r="D20" s="3">
        <f t="shared" si="1"/>
        <v>30.299999999999997</v>
      </c>
      <c r="E20" s="3">
        <f t="shared" si="1"/>
        <v>37.570000000000007</v>
      </c>
      <c r="F20" s="3">
        <f t="shared" si="1"/>
        <v>29.69</v>
      </c>
      <c r="G20" s="3">
        <f t="shared" si="1"/>
        <v>724.14000000000021</v>
      </c>
      <c r="H20" s="3"/>
    </row>
    <row r="21" spans="1:8" ht="15.75" x14ac:dyDescent="0.25">
      <c r="A21" s="7" t="s">
        <v>48</v>
      </c>
      <c r="B21" s="1"/>
      <c r="C21" s="1"/>
      <c r="D21" s="1"/>
      <c r="E21" s="1"/>
      <c r="F21" s="1"/>
      <c r="G21" s="1"/>
      <c r="H21" s="1"/>
    </row>
    <row r="22" spans="1:8" ht="15.75" x14ac:dyDescent="0.25">
      <c r="A22" s="1" t="s">
        <v>82</v>
      </c>
      <c r="B22" s="1">
        <v>190</v>
      </c>
      <c r="C22" s="1">
        <v>5.3</v>
      </c>
      <c r="D22" s="1">
        <v>4.0999999999999996</v>
      </c>
      <c r="E22" s="1">
        <v>7.7</v>
      </c>
      <c r="F22" s="1">
        <v>1.4</v>
      </c>
      <c r="G22" s="1">
        <v>89.7</v>
      </c>
      <c r="H22" s="1">
        <v>530</v>
      </c>
    </row>
    <row r="23" spans="1:8" ht="15.75" x14ac:dyDescent="0.25">
      <c r="A23" s="1" t="s">
        <v>117</v>
      </c>
      <c r="B23" s="1">
        <v>60</v>
      </c>
      <c r="C23" s="1">
        <v>4.3</v>
      </c>
      <c r="D23" s="1">
        <v>7</v>
      </c>
      <c r="E23" s="1">
        <v>36.799999999999997</v>
      </c>
      <c r="F23" s="1">
        <v>0</v>
      </c>
      <c r="G23" s="1">
        <v>228.2</v>
      </c>
      <c r="H23" s="1">
        <v>578</v>
      </c>
    </row>
    <row r="24" spans="1:8" ht="15.75" x14ac:dyDescent="0.25">
      <c r="A24" s="7" t="s">
        <v>11</v>
      </c>
      <c r="B24" s="3">
        <f t="shared" ref="B24:G24" si="2">SUBTOTAL(109,B22:B23)</f>
        <v>250</v>
      </c>
      <c r="C24" s="3">
        <f t="shared" si="2"/>
        <v>9.6</v>
      </c>
      <c r="D24" s="3">
        <f t="shared" si="2"/>
        <v>11.1</v>
      </c>
      <c r="E24" s="3">
        <f t="shared" si="2"/>
        <v>44.5</v>
      </c>
      <c r="F24" s="3">
        <f t="shared" si="2"/>
        <v>1.4</v>
      </c>
      <c r="G24" s="3">
        <f t="shared" si="2"/>
        <v>317.89999999999998</v>
      </c>
      <c r="H24" s="3"/>
    </row>
    <row r="25" spans="1:8" ht="15.75" x14ac:dyDescent="0.25">
      <c r="A25" s="8" t="s">
        <v>28</v>
      </c>
      <c r="B25" s="2"/>
      <c r="C25" s="2"/>
      <c r="D25" s="2"/>
      <c r="E25" s="2"/>
      <c r="F25" s="2"/>
      <c r="G25" s="2"/>
      <c r="H25" s="2"/>
    </row>
    <row r="26" spans="1:8" ht="15.75" x14ac:dyDescent="0.25">
      <c r="A26" s="2" t="s">
        <v>118</v>
      </c>
      <c r="B26" s="2">
        <v>150</v>
      </c>
      <c r="C26" s="2">
        <v>4.43</v>
      </c>
      <c r="D26" s="2">
        <v>7.71</v>
      </c>
      <c r="E26" s="2">
        <v>11.85</v>
      </c>
      <c r="F26" s="2">
        <v>4</v>
      </c>
      <c r="G26" s="2">
        <v>159.5</v>
      </c>
      <c r="H26" s="2">
        <v>195</v>
      </c>
    </row>
    <row r="27" spans="1:8" ht="15.75" x14ac:dyDescent="0.25">
      <c r="A27" s="23" t="s">
        <v>119</v>
      </c>
      <c r="B27" s="23">
        <v>50</v>
      </c>
      <c r="C27" s="23">
        <v>1.3</v>
      </c>
      <c r="D27" s="23">
        <v>2.4</v>
      </c>
      <c r="E27" s="23">
        <v>3.9</v>
      </c>
      <c r="F27" s="23">
        <v>0.2</v>
      </c>
      <c r="G27" s="23">
        <v>48.3</v>
      </c>
      <c r="H27" s="23">
        <v>448</v>
      </c>
    </row>
    <row r="28" spans="1:8" ht="15.75" x14ac:dyDescent="0.25">
      <c r="A28" s="2" t="s">
        <v>59</v>
      </c>
      <c r="B28" s="2">
        <v>200</v>
      </c>
      <c r="C28" s="2">
        <v>3.7</v>
      </c>
      <c r="D28" s="2">
        <v>3.9</v>
      </c>
      <c r="E28" s="2">
        <v>25.9</v>
      </c>
      <c r="F28" s="2">
        <v>0.6</v>
      </c>
      <c r="G28" s="2">
        <v>153.9</v>
      </c>
      <c r="H28" s="2">
        <v>508</v>
      </c>
    </row>
    <row r="29" spans="1:8" ht="15.75" x14ac:dyDescent="0.25">
      <c r="A29" s="2" t="s">
        <v>13</v>
      </c>
      <c r="B29" s="1">
        <v>15</v>
      </c>
      <c r="C29" s="1">
        <v>1.1000000000000001</v>
      </c>
      <c r="D29" s="1">
        <v>0.11</v>
      </c>
      <c r="E29" s="1">
        <v>7.4</v>
      </c>
      <c r="F29" s="1">
        <v>0</v>
      </c>
      <c r="G29" s="1">
        <v>35.200000000000003</v>
      </c>
      <c r="H29" s="1">
        <v>122</v>
      </c>
    </row>
    <row r="30" spans="1:8" ht="15.75" x14ac:dyDescent="0.25">
      <c r="A30" s="2" t="s">
        <v>14</v>
      </c>
      <c r="B30" s="1">
        <v>25</v>
      </c>
      <c r="C30" s="1">
        <v>1.6</v>
      </c>
      <c r="D30" s="1">
        <v>0.3</v>
      </c>
      <c r="E30" s="1">
        <v>8.3000000000000007</v>
      </c>
      <c r="F30" s="1">
        <v>0</v>
      </c>
      <c r="G30" s="1">
        <v>43.5</v>
      </c>
      <c r="H30" s="1">
        <v>123</v>
      </c>
    </row>
    <row r="31" spans="1:8" ht="15.75" x14ac:dyDescent="0.25">
      <c r="A31" s="8" t="s">
        <v>11</v>
      </c>
      <c r="B31" s="4">
        <f t="shared" ref="B31:G31" si="3">SUBTOTAL(109,B26:B30)</f>
        <v>440</v>
      </c>
      <c r="C31" s="4">
        <f t="shared" si="3"/>
        <v>12.129999999999999</v>
      </c>
      <c r="D31" s="4">
        <f t="shared" si="3"/>
        <v>14.42</v>
      </c>
      <c r="E31" s="4">
        <f t="shared" si="3"/>
        <v>57.349999999999994</v>
      </c>
      <c r="F31" s="4">
        <f t="shared" si="3"/>
        <v>4.8</v>
      </c>
      <c r="G31" s="4">
        <f t="shared" si="3"/>
        <v>440.40000000000003</v>
      </c>
      <c r="H31" s="4"/>
    </row>
    <row r="32" spans="1:8" ht="15.75" x14ac:dyDescent="0.25">
      <c r="A32" s="8" t="s">
        <v>55</v>
      </c>
      <c r="B32" s="4">
        <f t="shared" ref="B32:G32" si="4">SUM(B9,B11,B20,B24,B31)</f>
        <v>1975</v>
      </c>
      <c r="C32" s="4">
        <f t="shared" si="4"/>
        <v>85.47999999999999</v>
      </c>
      <c r="D32" s="4">
        <f t="shared" si="4"/>
        <v>93.719999999999985</v>
      </c>
      <c r="E32" s="4">
        <f t="shared" si="4"/>
        <v>227.86</v>
      </c>
      <c r="F32" s="4">
        <f t="shared" si="4"/>
        <v>46.989999999999995</v>
      </c>
      <c r="G32" s="4">
        <f t="shared" si="4"/>
        <v>2385.94</v>
      </c>
      <c r="H32" s="4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8" sqref="A8"/>
    </sheetView>
  </sheetViews>
  <sheetFormatPr defaultRowHeight="12.75" x14ac:dyDescent="0.2"/>
  <cols>
    <col min="1" max="1" width="41.42578125" style="25" customWidth="1"/>
    <col min="2" max="5" width="9.140625" style="25"/>
    <col min="6" max="6" width="12.28515625" style="25" customWidth="1"/>
    <col min="7" max="7" width="11.140625" style="25" customWidth="1"/>
    <col min="8" max="8" width="17" style="25" customWidth="1"/>
    <col min="9" max="16384" width="9.140625" style="25"/>
  </cols>
  <sheetData>
    <row r="1" spans="1:8" x14ac:dyDescent="0.2">
      <c r="A1" s="24" t="s">
        <v>120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</row>
    <row r="2" spans="1:8" ht="13.5" x14ac:dyDescent="0.25">
      <c r="A2" s="26" t="s">
        <v>35</v>
      </c>
      <c r="B2" s="27"/>
      <c r="C2" s="27"/>
      <c r="D2" s="27"/>
      <c r="E2" s="27"/>
      <c r="F2" s="27"/>
      <c r="G2" s="27"/>
      <c r="H2" s="27"/>
    </row>
    <row r="3" spans="1:8" x14ac:dyDescent="0.2">
      <c r="A3" s="24" t="s">
        <v>121</v>
      </c>
      <c r="B3" s="24">
        <v>200</v>
      </c>
      <c r="C3" s="24">
        <v>5.2</v>
      </c>
      <c r="D3" s="28">
        <v>10.4</v>
      </c>
      <c r="E3" s="24">
        <v>38.200000000000003</v>
      </c>
      <c r="F3" s="24">
        <v>2.4</v>
      </c>
      <c r="G3" s="24">
        <v>271.2</v>
      </c>
      <c r="H3" s="24">
        <v>270</v>
      </c>
    </row>
    <row r="4" spans="1:8" x14ac:dyDescent="0.2">
      <c r="A4" s="24" t="s">
        <v>19</v>
      </c>
      <c r="B4" s="24">
        <v>200</v>
      </c>
      <c r="C4" s="24">
        <v>1.4</v>
      </c>
      <c r="D4" s="24">
        <v>1.2</v>
      </c>
      <c r="E4" s="24">
        <v>17.399999999999999</v>
      </c>
      <c r="F4" s="24">
        <v>0.6</v>
      </c>
      <c r="G4" s="24">
        <v>87.12</v>
      </c>
      <c r="H4" s="24">
        <v>507</v>
      </c>
    </row>
    <row r="5" spans="1:8" x14ac:dyDescent="0.2">
      <c r="A5" s="24" t="s">
        <v>8</v>
      </c>
      <c r="B5" s="24">
        <v>40</v>
      </c>
      <c r="C5" s="24">
        <v>3</v>
      </c>
      <c r="D5" s="24">
        <v>1.1000000000000001</v>
      </c>
      <c r="E5" s="24">
        <v>20.5</v>
      </c>
      <c r="F5" s="24">
        <v>0</v>
      </c>
      <c r="G5" s="24">
        <v>104.8</v>
      </c>
      <c r="H5" s="24">
        <v>125</v>
      </c>
    </row>
    <row r="6" spans="1:8" x14ac:dyDescent="0.2">
      <c r="A6" s="24" t="s">
        <v>9</v>
      </c>
      <c r="B6" s="24">
        <v>5</v>
      </c>
      <c r="C6" s="24">
        <v>0.02</v>
      </c>
      <c r="D6" s="24">
        <v>4.0999999999999996</v>
      </c>
      <c r="E6" s="24">
        <v>0.04</v>
      </c>
      <c r="F6" s="24">
        <v>0</v>
      </c>
      <c r="G6" s="24">
        <v>37.4</v>
      </c>
      <c r="H6" s="24">
        <v>119</v>
      </c>
    </row>
    <row r="7" spans="1:8" x14ac:dyDescent="0.2">
      <c r="A7" s="24" t="s">
        <v>10</v>
      </c>
      <c r="B7" s="24">
        <v>10</v>
      </c>
      <c r="C7" s="24">
        <v>3.8</v>
      </c>
      <c r="D7" s="24">
        <v>3.9</v>
      </c>
      <c r="E7" s="24">
        <v>0</v>
      </c>
      <c r="F7" s="24">
        <v>0</v>
      </c>
      <c r="G7" s="24">
        <v>51.4</v>
      </c>
      <c r="H7" s="24">
        <v>114</v>
      </c>
    </row>
    <row r="8" spans="1:8" ht="13.5" x14ac:dyDescent="0.25">
      <c r="A8" s="26" t="s">
        <v>11</v>
      </c>
      <c r="B8" s="29">
        <f t="shared" ref="B8:G8" si="0">SUBTOTAL(109,B3:B7)</f>
        <v>455</v>
      </c>
      <c r="C8" s="29">
        <f t="shared" si="0"/>
        <v>13.419999999999998</v>
      </c>
      <c r="D8" s="29">
        <f t="shared" si="0"/>
        <v>20.699999999999996</v>
      </c>
      <c r="E8" s="29">
        <f t="shared" si="0"/>
        <v>76.14</v>
      </c>
      <c r="F8" s="29">
        <f t="shared" si="0"/>
        <v>3</v>
      </c>
      <c r="G8" s="29">
        <f t="shared" si="0"/>
        <v>551.91999999999996</v>
      </c>
      <c r="H8" s="29"/>
    </row>
    <row r="9" spans="1:8" ht="13.5" x14ac:dyDescent="0.25">
      <c r="A9" s="26" t="s">
        <v>76</v>
      </c>
      <c r="B9" s="24"/>
      <c r="C9" s="24"/>
      <c r="D9" s="24"/>
      <c r="E9" s="24"/>
      <c r="F9" s="24"/>
      <c r="G9" s="24"/>
      <c r="H9" s="24"/>
    </row>
    <row r="10" spans="1:8" x14ac:dyDescent="0.2">
      <c r="A10" s="24" t="s">
        <v>122</v>
      </c>
      <c r="B10" s="24">
        <v>100</v>
      </c>
      <c r="C10" s="24">
        <v>0.4</v>
      </c>
      <c r="D10" s="24">
        <v>0.4</v>
      </c>
      <c r="E10" s="24">
        <v>10.4</v>
      </c>
      <c r="F10" s="24">
        <v>10</v>
      </c>
      <c r="G10" s="24">
        <v>45</v>
      </c>
      <c r="H10" s="24">
        <v>126</v>
      </c>
    </row>
    <row r="11" spans="1:8" ht="13.5" x14ac:dyDescent="0.25">
      <c r="A11" s="26" t="s">
        <v>40</v>
      </c>
      <c r="B11" s="24"/>
      <c r="C11" s="24"/>
      <c r="D11" s="24"/>
      <c r="E11" s="24"/>
      <c r="F11" s="24"/>
      <c r="G11" s="24"/>
      <c r="H11" s="24"/>
    </row>
    <row r="12" spans="1:8" x14ac:dyDescent="0.2">
      <c r="A12" s="24" t="s">
        <v>123</v>
      </c>
      <c r="B12" s="24">
        <v>60</v>
      </c>
      <c r="C12" s="24">
        <v>0.7</v>
      </c>
      <c r="D12" s="24">
        <v>6</v>
      </c>
      <c r="E12" s="24">
        <v>4.0999999999999996</v>
      </c>
      <c r="F12" s="24">
        <v>3.5</v>
      </c>
      <c r="G12" s="24">
        <v>74.599999999999994</v>
      </c>
      <c r="H12" s="24">
        <v>61</v>
      </c>
    </row>
    <row r="13" spans="1:8" x14ac:dyDescent="0.2">
      <c r="A13" s="24" t="s">
        <v>124</v>
      </c>
      <c r="B13" s="24">
        <v>250</v>
      </c>
      <c r="C13" s="24">
        <v>2</v>
      </c>
      <c r="D13" s="24">
        <v>5.3</v>
      </c>
      <c r="E13" s="24">
        <v>10.199999999999999</v>
      </c>
      <c r="F13" s="24">
        <v>16.600000000000001</v>
      </c>
      <c r="G13" s="24">
        <v>111.8</v>
      </c>
      <c r="H13" s="24">
        <v>146</v>
      </c>
    </row>
    <row r="14" spans="1:8" x14ac:dyDescent="0.2">
      <c r="A14" s="24" t="s">
        <v>125</v>
      </c>
      <c r="B14" s="24">
        <v>70</v>
      </c>
      <c r="C14" s="24">
        <v>9.1</v>
      </c>
      <c r="D14" s="24">
        <v>8.5</v>
      </c>
      <c r="E14" s="24">
        <v>10.8</v>
      </c>
      <c r="F14" s="24">
        <v>0.3</v>
      </c>
      <c r="G14" s="24">
        <v>125.6</v>
      </c>
      <c r="H14" s="24">
        <v>418</v>
      </c>
    </row>
    <row r="15" spans="1:8" x14ac:dyDescent="0.2">
      <c r="A15" s="24" t="s">
        <v>126</v>
      </c>
      <c r="B15" s="24">
        <v>150</v>
      </c>
      <c r="C15" s="24">
        <v>5.52</v>
      </c>
      <c r="D15" s="24">
        <v>6.2</v>
      </c>
      <c r="E15" s="24">
        <v>33.799999999999997</v>
      </c>
      <c r="F15" s="24">
        <v>0</v>
      </c>
      <c r="G15" s="24">
        <v>120.4</v>
      </c>
      <c r="H15" s="24">
        <v>432</v>
      </c>
    </row>
    <row r="16" spans="1:8" x14ac:dyDescent="0.2">
      <c r="A16" s="24" t="s">
        <v>127</v>
      </c>
      <c r="B16" s="24">
        <v>50</v>
      </c>
      <c r="C16" s="24">
        <v>0.5</v>
      </c>
      <c r="D16" s="24">
        <v>1.8</v>
      </c>
      <c r="E16" s="24">
        <v>3.4</v>
      </c>
      <c r="F16" s="24">
        <v>0.7</v>
      </c>
      <c r="G16" s="24">
        <v>33.4</v>
      </c>
      <c r="H16" s="24">
        <v>465</v>
      </c>
    </row>
    <row r="17" spans="1:8" x14ac:dyDescent="0.2">
      <c r="A17" s="24" t="s">
        <v>47</v>
      </c>
      <c r="B17" s="24">
        <v>200</v>
      </c>
      <c r="C17" s="24">
        <v>0.5</v>
      </c>
      <c r="D17" s="24">
        <v>0</v>
      </c>
      <c r="E17" s="24">
        <v>27.4</v>
      </c>
      <c r="F17" s="24">
        <v>0.15</v>
      </c>
      <c r="G17" s="24">
        <v>111.8</v>
      </c>
      <c r="H17" s="24">
        <v>522</v>
      </c>
    </row>
    <row r="18" spans="1:8" x14ac:dyDescent="0.2">
      <c r="A18" s="24" t="s">
        <v>54</v>
      </c>
      <c r="B18" s="24">
        <v>15</v>
      </c>
      <c r="C18" s="24">
        <v>1.1000000000000001</v>
      </c>
      <c r="D18" s="24">
        <v>0.11</v>
      </c>
      <c r="E18" s="24">
        <v>7.4</v>
      </c>
      <c r="F18" s="24">
        <v>0</v>
      </c>
      <c r="G18" s="24">
        <v>35.200000000000003</v>
      </c>
      <c r="H18" s="24">
        <v>122</v>
      </c>
    </row>
    <row r="19" spans="1:8" x14ac:dyDescent="0.2">
      <c r="A19" s="24" t="s">
        <v>14</v>
      </c>
      <c r="B19" s="24">
        <v>50</v>
      </c>
      <c r="C19" s="24">
        <v>3.2</v>
      </c>
      <c r="D19" s="24">
        <v>0.6</v>
      </c>
      <c r="E19" s="24">
        <v>16.600000000000001</v>
      </c>
      <c r="F19" s="24">
        <v>0</v>
      </c>
      <c r="G19" s="24">
        <v>87</v>
      </c>
      <c r="H19" s="24">
        <v>123</v>
      </c>
    </row>
    <row r="20" spans="1:8" ht="13.5" x14ac:dyDescent="0.25">
      <c r="A20" s="26" t="s">
        <v>11</v>
      </c>
      <c r="B20" s="29">
        <f t="shared" ref="B20:G20" si="1">SUBTOTAL(109,B12:B19)</f>
        <v>845</v>
      </c>
      <c r="C20" s="29">
        <f t="shared" si="1"/>
        <v>22.62</v>
      </c>
      <c r="D20" s="29">
        <f t="shared" si="1"/>
        <v>28.51</v>
      </c>
      <c r="E20" s="29">
        <f t="shared" si="1"/>
        <v>113.69999999999999</v>
      </c>
      <c r="F20" s="29">
        <f t="shared" si="1"/>
        <v>21.25</v>
      </c>
      <c r="G20" s="29">
        <f t="shared" si="1"/>
        <v>699.8</v>
      </c>
      <c r="H20" s="29"/>
    </row>
    <row r="21" spans="1:8" ht="13.5" x14ac:dyDescent="0.25">
      <c r="A21" s="26" t="s">
        <v>48</v>
      </c>
      <c r="B21" s="29"/>
      <c r="C21" s="29"/>
      <c r="D21" s="29"/>
      <c r="E21" s="29"/>
      <c r="F21" s="29"/>
      <c r="G21" s="29"/>
      <c r="H21" s="29"/>
    </row>
    <row r="22" spans="1:8" x14ac:dyDescent="0.2">
      <c r="A22" s="24" t="s">
        <v>95</v>
      </c>
      <c r="B22" s="24">
        <v>190</v>
      </c>
      <c r="C22" s="24">
        <v>5.3</v>
      </c>
      <c r="D22" s="24">
        <v>4.0999999999999996</v>
      </c>
      <c r="E22" s="24">
        <v>7.7</v>
      </c>
      <c r="F22" s="24">
        <v>1.4</v>
      </c>
      <c r="G22" s="24">
        <v>89.7</v>
      </c>
      <c r="H22" s="24">
        <v>530</v>
      </c>
    </row>
    <row r="23" spans="1:8" x14ac:dyDescent="0.2">
      <c r="A23" s="24" t="s">
        <v>128</v>
      </c>
      <c r="B23" s="24">
        <v>60</v>
      </c>
      <c r="C23" s="24">
        <v>4.7</v>
      </c>
      <c r="D23" s="24">
        <v>5</v>
      </c>
      <c r="E23" s="24">
        <v>35.700000000000003</v>
      </c>
      <c r="F23" s="24">
        <v>0</v>
      </c>
      <c r="G23" s="24">
        <v>206.9</v>
      </c>
      <c r="H23" s="24">
        <v>577</v>
      </c>
    </row>
    <row r="24" spans="1:8" ht="13.5" x14ac:dyDescent="0.25">
      <c r="A24" s="26" t="s">
        <v>11</v>
      </c>
      <c r="B24" s="29">
        <f t="shared" ref="B24:G24" si="2">SUBTOTAL(109,B22:B23)</f>
        <v>250</v>
      </c>
      <c r="C24" s="29">
        <f t="shared" si="2"/>
        <v>10</v>
      </c>
      <c r="D24" s="29">
        <f t="shared" si="2"/>
        <v>9.1</v>
      </c>
      <c r="E24" s="29">
        <f t="shared" si="2"/>
        <v>43.400000000000006</v>
      </c>
      <c r="F24" s="29">
        <f t="shared" si="2"/>
        <v>1.4</v>
      </c>
      <c r="G24" s="29">
        <f t="shared" si="2"/>
        <v>296.60000000000002</v>
      </c>
      <c r="H24" s="29"/>
    </row>
    <row r="25" spans="1:8" ht="13.5" x14ac:dyDescent="0.25">
      <c r="A25" s="26" t="s">
        <v>28</v>
      </c>
      <c r="B25" s="29"/>
      <c r="C25" s="29"/>
      <c r="D25" s="29"/>
      <c r="E25" s="29"/>
      <c r="F25" s="29"/>
      <c r="G25" s="29"/>
      <c r="H25" s="29"/>
    </row>
    <row r="26" spans="1:8" x14ac:dyDescent="0.2">
      <c r="A26" s="28" t="s">
        <v>129</v>
      </c>
      <c r="B26" s="28">
        <v>200</v>
      </c>
      <c r="C26" s="28">
        <v>3.43</v>
      </c>
      <c r="D26" s="28">
        <v>14.5</v>
      </c>
      <c r="E26" s="28">
        <v>16.850000000000001</v>
      </c>
      <c r="F26" s="28">
        <v>13.34</v>
      </c>
      <c r="G26" s="28">
        <v>215.7</v>
      </c>
      <c r="H26" s="28">
        <v>210</v>
      </c>
    </row>
    <row r="27" spans="1:8" x14ac:dyDescent="0.2">
      <c r="A27" s="28" t="s">
        <v>52</v>
      </c>
      <c r="B27" s="24">
        <v>200</v>
      </c>
      <c r="C27" s="24">
        <v>1.4</v>
      </c>
      <c r="D27" s="24">
        <v>0.02</v>
      </c>
      <c r="E27" s="24">
        <v>17.3</v>
      </c>
      <c r="F27" s="24">
        <v>0.12</v>
      </c>
      <c r="G27" s="24">
        <v>75.099999999999994</v>
      </c>
      <c r="H27" s="24">
        <v>515</v>
      </c>
    </row>
    <row r="28" spans="1:8" x14ac:dyDescent="0.2">
      <c r="A28" s="24" t="s">
        <v>54</v>
      </c>
      <c r="B28" s="24">
        <v>15</v>
      </c>
      <c r="C28" s="24">
        <v>1.1000000000000001</v>
      </c>
      <c r="D28" s="24">
        <v>0.11</v>
      </c>
      <c r="E28" s="24">
        <v>7.4</v>
      </c>
      <c r="F28" s="24">
        <v>0</v>
      </c>
      <c r="G28" s="24">
        <v>35.200000000000003</v>
      </c>
      <c r="H28" s="24">
        <v>122</v>
      </c>
    </row>
    <row r="29" spans="1:8" x14ac:dyDescent="0.2">
      <c r="A29" s="24" t="s">
        <v>107</v>
      </c>
      <c r="B29" s="24">
        <v>30</v>
      </c>
      <c r="C29" s="24">
        <v>2.2000000000000002</v>
      </c>
      <c r="D29" s="24">
        <v>2.9</v>
      </c>
      <c r="E29" s="24">
        <v>22.3</v>
      </c>
      <c r="F29" s="24">
        <v>0</v>
      </c>
      <c r="G29" s="24">
        <v>125</v>
      </c>
      <c r="H29" s="24">
        <v>604</v>
      </c>
    </row>
    <row r="30" spans="1:8" ht="13.5" x14ac:dyDescent="0.25">
      <c r="A30" s="30" t="s">
        <v>11</v>
      </c>
      <c r="B30" s="31">
        <f t="shared" ref="B30:G30" si="3">SUBTOTAL(109,B26:B29)</f>
        <v>445</v>
      </c>
      <c r="C30" s="31">
        <f t="shared" si="3"/>
        <v>8.129999999999999</v>
      </c>
      <c r="D30" s="31">
        <f t="shared" si="3"/>
        <v>17.529999999999998</v>
      </c>
      <c r="E30" s="31">
        <f t="shared" si="3"/>
        <v>63.850000000000009</v>
      </c>
      <c r="F30" s="31">
        <f t="shared" si="3"/>
        <v>13.459999999999999</v>
      </c>
      <c r="G30" s="31">
        <f t="shared" si="3"/>
        <v>450.99999999999994</v>
      </c>
      <c r="H30" s="31"/>
    </row>
    <row r="31" spans="1:8" ht="13.5" x14ac:dyDescent="0.25">
      <c r="A31" s="30" t="s">
        <v>55</v>
      </c>
      <c r="B31" s="31">
        <f t="shared" ref="B31:G31" si="4">SUM(B8,B10,B20,B24,B30)</f>
        <v>2095</v>
      </c>
      <c r="C31" s="31">
        <f t="shared" si="4"/>
        <v>54.569999999999993</v>
      </c>
      <c r="D31" s="31">
        <f t="shared" si="4"/>
        <v>76.239999999999995</v>
      </c>
      <c r="E31" s="31">
        <f t="shared" si="4"/>
        <v>307.49</v>
      </c>
      <c r="F31" s="31">
        <f t="shared" si="4"/>
        <v>49.11</v>
      </c>
      <c r="G31" s="31">
        <f t="shared" si="4"/>
        <v>2044.3199999999997</v>
      </c>
      <c r="H31" s="31"/>
    </row>
    <row r="32" spans="1:8" x14ac:dyDescent="0.2">
      <c r="A32" s="31"/>
      <c r="B32" s="31"/>
      <c r="C32" s="31"/>
      <c r="D32" s="31"/>
      <c r="E32" s="31"/>
      <c r="F32" s="31"/>
      <c r="G32" s="31"/>
      <c r="H32" s="28"/>
    </row>
    <row r="33" spans="1:8" ht="15" x14ac:dyDescent="0.25">
      <c r="A33"/>
      <c r="B33"/>
      <c r="C33"/>
      <c r="D33"/>
      <c r="E33"/>
      <c r="F33"/>
      <c r="G33"/>
      <c r="H33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19" sqref="A19"/>
    </sheetView>
  </sheetViews>
  <sheetFormatPr defaultRowHeight="15" x14ac:dyDescent="0.25"/>
  <cols>
    <col min="1" max="1" width="43.140625" customWidth="1"/>
    <col min="2" max="2" width="11" customWidth="1"/>
    <col min="6" max="6" width="11.7109375" customWidth="1"/>
    <col min="7" max="7" width="11.5703125" customWidth="1"/>
    <col min="8" max="8" width="16.5703125" customWidth="1"/>
  </cols>
  <sheetData>
    <row r="1" spans="1:8" ht="15.75" x14ac:dyDescent="0.25">
      <c r="A1" s="1" t="s">
        <v>130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x14ac:dyDescent="0.25">
      <c r="A2" s="1" t="s">
        <v>131</v>
      </c>
      <c r="B2" s="1">
        <v>150</v>
      </c>
      <c r="C2" s="1">
        <v>22.3</v>
      </c>
      <c r="D2" s="2">
        <v>14.9</v>
      </c>
      <c r="E2" s="1">
        <v>34.4</v>
      </c>
      <c r="F2" s="1">
        <v>0.2</v>
      </c>
      <c r="G2" s="1">
        <v>333.8</v>
      </c>
      <c r="H2" s="1">
        <v>329</v>
      </c>
    </row>
    <row r="3" spans="1:8" ht="15.75" x14ac:dyDescent="0.25">
      <c r="A3" s="1" t="s">
        <v>37</v>
      </c>
      <c r="B3" s="1">
        <v>50</v>
      </c>
      <c r="C3" s="1">
        <v>1.3</v>
      </c>
      <c r="D3" s="1">
        <v>3.5</v>
      </c>
      <c r="E3" s="1">
        <v>7.8</v>
      </c>
      <c r="F3" s="1">
        <v>0.2</v>
      </c>
      <c r="G3" s="1">
        <v>60.6</v>
      </c>
      <c r="H3" s="1">
        <v>452</v>
      </c>
    </row>
    <row r="4" spans="1:8" ht="15.75" x14ac:dyDescent="0.25">
      <c r="A4" s="1" t="s">
        <v>19</v>
      </c>
      <c r="B4" s="1">
        <v>200</v>
      </c>
      <c r="C4" s="1">
        <v>1.4</v>
      </c>
      <c r="D4" s="1">
        <v>1.2</v>
      </c>
      <c r="E4" s="1">
        <v>17.399999999999999</v>
      </c>
      <c r="F4" s="1">
        <v>0.6</v>
      </c>
      <c r="G4" s="1">
        <v>87.12</v>
      </c>
      <c r="H4" s="1">
        <v>507</v>
      </c>
    </row>
    <row r="5" spans="1:8" ht="15.75" x14ac:dyDescent="0.25">
      <c r="A5" s="1" t="s">
        <v>8</v>
      </c>
      <c r="B5" s="1">
        <v>40</v>
      </c>
      <c r="C5" s="1">
        <v>3</v>
      </c>
      <c r="D5" s="1">
        <v>1.1000000000000001</v>
      </c>
      <c r="E5" s="1">
        <v>20.5</v>
      </c>
      <c r="F5" s="1">
        <v>0</v>
      </c>
      <c r="G5" s="1">
        <v>104.8</v>
      </c>
      <c r="H5" s="1">
        <v>125</v>
      </c>
    </row>
    <row r="6" spans="1:8" ht="15.75" x14ac:dyDescent="0.25">
      <c r="A6" s="1" t="s">
        <v>9</v>
      </c>
      <c r="B6" s="1">
        <v>5</v>
      </c>
      <c r="C6" s="1">
        <v>0.02</v>
      </c>
      <c r="D6" s="1">
        <v>4.0999999999999996</v>
      </c>
      <c r="E6" s="1">
        <v>0.04</v>
      </c>
      <c r="F6" s="1">
        <v>0</v>
      </c>
      <c r="G6" s="1">
        <v>37.4</v>
      </c>
      <c r="H6" s="1">
        <v>119</v>
      </c>
    </row>
    <row r="7" spans="1:8" ht="15.75" x14ac:dyDescent="0.25">
      <c r="A7" s="7" t="s">
        <v>11</v>
      </c>
      <c r="B7" s="3">
        <f t="shared" ref="B7:G7" si="0">SUBTOTAL(109,B2:B6)</f>
        <v>445</v>
      </c>
      <c r="C7" s="3">
        <f t="shared" si="0"/>
        <v>28.02</v>
      </c>
      <c r="D7" s="3">
        <f t="shared" si="0"/>
        <v>24.799999999999997</v>
      </c>
      <c r="E7" s="3">
        <f t="shared" si="0"/>
        <v>80.14</v>
      </c>
      <c r="F7" s="3">
        <f t="shared" si="0"/>
        <v>1</v>
      </c>
      <c r="G7" s="3">
        <f t="shared" si="0"/>
        <v>623.72</v>
      </c>
      <c r="H7" s="3"/>
    </row>
    <row r="8" spans="1:8" ht="15.75" x14ac:dyDescent="0.25">
      <c r="A8" s="1" t="s">
        <v>76</v>
      </c>
      <c r="B8" s="1"/>
      <c r="C8" s="1"/>
      <c r="D8" s="1"/>
      <c r="E8" s="1"/>
      <c r="F8" s="1"/>
      <c r="G8" s="1"/>
      <c r="H8" s="1"/>
    </row>
    <row r="9" spans="1:8" ht="15.75" x14ac:dyDescent="0.25">
      <c r="A9" s="1" t="s">
        <v>61</v>
      </c>
      <c r="B9" s="1">
        <v>100</v>
      </c>
      <c r="C9" s="1">
        <v>0.4</v>
      </c>
      <c r="D9" s="1">
        <v>0.3</v>
      </c>
      <c r="E9" s="1">
        <v>8.1</v>
      </c>
      <c r="F9" s="1">
        <v>9.5</v>
      </c>
      <c r="G9" s="1">
        <v>42</v>
      </c>
      <c r="H9" s="1">
        <v>126</v>
      </c>
    </row>
    <row r="10" spans="1:8" ht="15.75" x14ac:dyDescent="0.25">
      <c r="A10" s="7" t="s">
        <v>40</v>
      </c>
      <c r="B10" s="1"/>
      <c r="C10" s="1"/>
      <c r="D10" s="1"/>
      <c r="E10" s="1"/>
      <c r="F10" s="1"/>
      <c r="G10" s="1"/>
      <c r="H10" s="1"/>
    </row>
    <row r="11" spans="1:8" ht="15.75" x14ac:dyDescent="0.25">
      <c r="A11" s="5" t="s">
        <v>132</v>
      </c>
      <c r="B11" s="5">
        <v>60</v>
      </c>
      <c r="C11" s="5">
        <v>0.81</v>
      </c>
      <c r="D11" s="5">
        <v>6.06</v>
      </c>
      <c r="E11" s="5">
        <v>4.3099999999999996</v>
      </c>
      <c r="F11" s="5">
        <v>4.3499999999999996</v>
      </c>
      <c r="G11" s="5">
        <v>75.709999999999994</v>
      </c>
      <c r="H11" s="5">
        <v>69</v>
      </c>
    </row>
    <row r="12" spans="1:8" ht="15.75" x14ac:dyDescent="0.25">
      <c r="A12" s="1" t="s">
        <v>133</v>
      </c>
      <c r="B12" s="1">
        <v>250</v>
      </c>
      <c r="C12" s="1">
        <v>2.2000000000000002</v>
      </c>
      <c r="D12" s="1">
        <v>4.46</v>
      </c>
      <c r="E12" s="1">
        <v>9.92</v>
      </c>
      <c r="F12" s="1">
        <v>12.26</v>
      </c>
      <c r="G12" s="1">
        <v>100.51</v>
      </c>
      <c r="H12" s="1">
        <v>158</v>
      </c>
    </row>
    <row r="13" spans="1:8" ht="15.75" x14ac:dyDescent="0.25">
      <c r="A13" s="1" t="s">
        <v>134</v>
      </c>
      <c r="B13" s="1">
        <v>220</v>
      </c>
      <c r="C13" s="1">
        <v>22.25</v>
      </c>
      <c r="D13" s="1">
        <v>22.82</v>
      </c>
      <c r="E13" s="1">
        <v>17.170000000000002</v>
      </c>
      <c r="F13" s="1">
        <v>7.84</v>
      </c>
      <c r="G13" s="1">
        <v>363.06</v>
      </c>
      <c r="H13" s="1">
        <v>379</v>
      </c>
    </row>
    <row r="14" spans="1:8" ht="15.75" x14ac:dyDescent="0.25">
      <c r="A14" s="1" t="s">
        <v>135</v>
      </c>
      <c r="B14" s="1">
        <v>200</v>
      </c>
      <c r="C14" s="1">
        <v>0.5</v>
      </c>
      <c r="D14" s="1">
        <v>0</v>
      </c>
      <c r="E14" s="1">
        <v>27.4</v>
      </c>
      <c r="F14" s="1">
        <v>0.15</v>
      </c>
      <c r="G14" s="1">
        <v>111.8</v>
      </c>
      <c r="H14" s="1">
        <v>522</v>
      </c>
    </row>
    <row r="15" spans="1:8" ht="15.75" x14ac:dyDescent="0.25">
      <c r="A15" s="1" t="s">
        <v>13</v>
      </c>
      <c r="B15" s="1">
        <v>15</v>
      </c>
      <c r="C15" s="1">
        <v>1.1000000000000001</v>
      </c>
      <c r="D15" s="1">
        <v>0.11</v>
      </c>
      <c r="E15" s="1">
        <v>7.4</v>
      </c>
      <c r="F15" s="1">
        <v>0</v>
      </c>
      <c r="G15" s="1">
        <v>35.200000000000003</v>
      </c>
      <c r="H15" s="1">
        <v>122</v>
      </c>
    </row>
    <row r="16" spans="1:8" ht="15.75" x14ac:dyDescent="0.25">
      <c r="A16" s="1" t="s">
        <v>14</v>
      </c>
      <c r="B16" s="1">
        <v>25</v>
      </c>
      <c r="C16" s="1">
        <v>1.6</v>
      </c>
      <c r="D16" s="1">
        <v>0.3</v>
      </c>
      <c r="E16" s="1">
        <v>8.3000000000000007</v>
      </c>
      <c r="F16" s="1">
        <v>0</v>
      </c>
      <c r="G16" s="1">
        <v>43.5</v>
      </c>
      <c r="H16" s="1">
        <v>123</v>
      </c>
    </row>
    <row r="17" spans="1:8" ht="15.75" x14ac:dyDescent="0.25">
      <c r="A17" s="7" t="s">
        <v>11</v>
      </c>
      <c r="B17" s="3">
        <f t="shared" ref="B17:G17" si="1">SUBTOTAL(109,B11:B16)</f>
        <v>770</v>
      </c>
      <c r="C17" s="3">
        <f t="shared" si="1"/>
        <v>28.460000000000004</v>
      </c>
      <c r="D17" s="3">
        <f t="shared" si="1"/>
        <v>33.75</v>
      </c>
      <c r="E17" s="3">
        <f t="shared" si="1"/>
        <v>74.5</v>
      </c>
      <c r="F17" s="3">
        <f t="shared" si="1"/>
        <v>24.599999999999998</v>
      </c>
      <c r="G17" s="3">
        <f t="shared" si="1"/>
        <v>729.78</v>
      </c>
      <c r="H17" s="3"/>
    </row>
    <row r="18" spans="1:8" ht="15.75" x14ac:dyDescent="0.25">
      <c r="A18" s="7" t="s">
        <v>48</v>
      </c>
      <c r="B18" s="1"/>
      <c r="C18" s="1"/>
      <c r="D18" s="1"/>
      <c r="E18" s="1"/>
      <c r="F18" s="1"/>
      <c r="G18" s="1"/>
      <c r="H18" s="1"/>
    </row>
    <row r="19" spans="1:8" ht="15.75" x14ac:dyDescent="0.25">
      <c r="A19" s="1" t="s">
        <v>22</v>
      </c>
      <c r="B19" s="1">
        <v>200</v>
      </c>
      <c r="C19" s="1">
        <v>10</v>
      </c>
      <c r="D19" s="1">
        <v>0</v>
      </c>
      <c r="E19" s="1">
        <v>17</v>
      </c>
      <c r="F19" s="1">
        <v>1.2</v>
      </c>
      <c r="G19" s="1">
        <v>174</v>
      </c>
      <c r="H19" s="1">
        <v>531</v>
      </c>
    </row>
    <row r="20" spans="1:8" ht="15.75" x14ac:dyDescent="0.25">
      <c r="A20" s="1" t="s">
        <v>136</v>
      </c>
      <c r="B20" s="1">
        <v>60</v>
      </c>
      <c r="C20" s="1">
        <v>4.08</v>
      </c>
      <c r="D20" s="1">
        <v>7.32</v>
      </c>
      <c r="E20" s="1">
        <v>41.21</v>
      </c>
      <c r="F20" s="1">
        <v>0.08</v>
      </c>
      <c r="G20" s="1">
        <v>247.04</v>
      </c>
      <c r="H20" s="1">
        <v>593</v>
      </c>
    </row>
    <row r="21" spans="1:8" ht="15.75" x14ac:dyDescent="0.25">
      <c r="A21" s="7" t="s">
        <v>11</v>
      </c>
      <c r="B21" s="3">
        <f t="shared" ref="B21:G21" si="2">SUBTOTAL(109,B19:B20)</f>
        <v>260</v>
      </c>
      <c r="C21" s="3">
        <f t="shared" si="2"/>
        <v>14.08</v>
      </c>
      <c r="D21" s="3">
        <f t="shared" si="2"/>
        <v>7.32</v>
      </c>
      <c r="E21" s="3">
        <f t="shared" si="2"/>
        <v>58.21</v>
      </c>
      <c r="F21" s="3">
        <f t="shared" si="2"/>
        <v>1.28</v>
      </c>
      <c r="G21" s="3">
        <f t="shared" si="2"/>
        <v>421.03999999999996</v>
      </c>
      <c r="H21" s="3"/>
    </row>
    <row r="22" spans="1:8" ht="15.75" x14ac:dyDescent="0.25">
      <c r="A22" s="7" t="s">
        <v>28</v>
      </c>
      <c r="B22" s="1"/>
      <c r="C22" s="1"/>
      <c r="D22" s="1"/>
      <c r="E22" s="1"/>
      <c r="F22" s="1"/>
      <c r="G22" s="1"/>
      <c r="H22" s="1"/>
    </row>
    <row r="23" spans="1:8" ht="15.75" x14ac:dyDescent="0.25">
      <c r="A23" s="1" t="s">
        <v>137</v>
      </c>
      <c r="B23" s="1">
        <v>70</v>
      </c>
      <c r="C23" s="1">
        <v>10.3</v>
      </c>
      <c r="D23" s="1">
        <v>3.21</v>
      </c>
      <c r="E23" s="1">
        <v>4.62</v>
      </c>
      <c r="F23" s="1">
        <v>0.17</v>
      </c>
      <c r="G23" s="1">
        <v>88.72</v>
      </c>
      <c r="H23" s="1">
        <v>359</v>
      </c>
    </row>
    <row r="24" spans="1:8" ht="15.75" x14ac:dyDescent="0.25">
      <c r="A24" s="2" t="s">
        <v>138</v>
      </c>
      <c r="B24" s="2">
        <v>100</v>
      </c>
      <c r="C24" s="2">
        <v>2.0499999999999998</v>
      </c>
      <c r="D24" s="2">
        <v>4.24</v>
      </c>
      <c r="E24" s="2">
        <v>9.39</v>
      </c>
      <c r="F24" s="2">
        <v>5.0999999999999996</v>
      </c>
      <c r="G24" s="2">
        <v>145.29</v>
      </c>
      <c r="H24" s="32">
        <v>441</v>
      </c>
    </row>
    <row r="25" spans="1:8" ht="15.75" x14ac:dyDescent="0.25">
      <c r="A25" s="2" t="s">
        <v>139</v>
      </c>
      <c r="B25" s="2">
        <v>80</v>
      </c>
      <c r="C25" s="2">
        <v>1.1499999999999999</v>
      </c>
      <c r="D25" s="2">
        <v>3</v>
      </c>
      <c r="E25" s="2">
        <v>3.1</v>
      </c>
      <c r="F25" s="2">
        <v>14</v>
      </c>
      <c r="G25" s="2">
        <v>38.799999999999997</v>
      </c>
      <c r="H25" s="32">
        <v>434</v>
      </c>
    </row>
    <row r="26" spans="1:8" ht="15.75" x14ac:dyDescent="0.25">
      <c r="A26" s="1" t="s">
        <v>81</v>
      </c>
      <c r="B26" s="1">
        <v>200</v>
      </c>
      <c r="C26" s="1">
        <v>0.48</v>
      </c>
      <c r="D26" s="1">
        <v>0.28000000000000003</v>
      </c>
      <c r="E26" s="1">
        <v>14.7</v>
      </c>
      <c r="F26" s="1">
        <v>2.6</v>
      </c>
      <c r="G26" s="1">
        <v>60.68</v>
      </c>
      <c r="H26" s="1">
        <v>521</v>
      </c>
    </row>
    <row r="27" spans="1:8" ht="15.75" x14ac:dyDescent="0.25">
      <c r="A27" s="2" t="s">
        <v>13</v>
      </c>
      <c r="B27" s="1">
        <v>15</v>
      </c>
      <c r="C27" s="1">
        <v>1.1000000000000001</v>
      </c>
      <c r="D27" s="1">
        <v>0.11</v>
      </c>
      <c r="E27" s="1">
        <v>7.4</v>
      </c>
      <c r="F27" s="1">
        <v>0</v>
      </c>
      <c r="G27" s="1">
        <v>35.200000000000003</v>
      </c>
      <c r="H27" s="1">
        <v>122</v>
      </c>
    </row>
    <row r="28" spans="1:8" ht="15.75" x14ac:dyDescent="0.25">
      <c r="A28" s="2" t="s">
        <v>14</v>
      </c>
      <c r="B28" s="1">
        <v>25</v>
      </c>
      <c r="C28" s="1">
        <v>1.6</v>
      </c>
      <c r="D28" s="1">
        <v>0.3</v>
      </c>
      <c r="E28" s="1">
        <v>8.3000000000000007</v>
      </c>
      <c r="F28" s="1">
        <v>0</v>
      </c>
      <c r="G28" s="1">
        <v>43.5</v>
      </c>
      <c r="H28" s="1">
        <v>123</v>
      </c>
    </row>
    <row r="29" spans="1:8" ht="15.75" x14ac:dyDescent="0.25">
      <c r="A29" s="8" t="s">
        <v>11</v>
      </c>
      <c r="B29" s="4">
        <f t="shared" ref="B29:G29" si="3">SUBTOTAL(109,B23:B28)</f>
        <v>490</v>
      </c>
      <c r="C29" s="4">
        <f t="shared" si="3"/>
        <v>16.680000000000003</v>
      </c>
      <c r="D29" s="4">
        <f t="shared" si="3"/>
        <v>11.139999999999999</v>
      </c>
      <c r="E29" s="4">
        <f t="shared" si="3"/>
        <v>47.510000000000005</v>
      </c>
      <c r="F29" s="4">
        <f t="shared" si="3"/>
        <v>21.87</v>
      </c>
      <c r="G29" s="4">
        <f t="shared" si="3"/>
        <v>412.19</v>
      </c>
      <c r="H29" s="4"/>
    </row>
    <row r="30" spans="1:8" ht="15.75" x14ac:dyDescent="0.25">
      <c r="A30" s="8" t="s">
        <v>55</v>
      </c>
      <c r="B30" s="4">
        <f t="shared" ref="B30:G30" si="4">SUM(B7,B9,B17,B21,B29)</f>
        <v>2065</v>
      </c>
      <c r="C30" s="4">
        <f t="shared" si="4"/>
        <v>87.640000000000015</v>
      </c>
      <c r="D30" s="4">
        <f t="shared" si="4"/>
        <v>77.309999999999988</v>
      </c>
      <c r="E30" s="4">
        <f t="shared" si="4"/>
        <v>268.46000000000004</v>
      </c>
      <c r="F30" s="4">
        <f t="shared" si="4"/>
        <v>58.25</v>
      </c>
      <c r="G30" s="4">
        <f t="shared" si="4"/>
        <v>2228.73</v>
      </c>
      <c r="H30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admin_admin</dc:creator>
  <cp:lastModifiedBy>Пользователь</cp:lastModifiedBy>
  <cp:lastPrinted>2016-01-30T15:58:21Z</cp:lastPrinted>
  <dcterms:created xsi:type="dcterms:W3CDTF">2015-07-10T13:37:47Z</dcterms:created>
  <dcterms:modified xsi:type="dcterms:W3CDTF">2016-05-24T06:13:19Z</dcterms:modified>
</cp:coreProperties>
</file>